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165" windowWidth="14310" windowHeight="6240"/>
  </bookViews>
  <sheets>
    <sheet name="Лист1" sheetId="3" r:id="rId1"/>
  </sheets>
  <definedNames>
    <definedName name="_xlnm._FilterDatabase" localSheetId="0" hidden="1">Лист1!$A$8:$I$40</definedName>
    <definedName name="_xlnm.Print_Titles" localSheetId="0">Лист1!$8:$8</definedName>
  </definedNames>
  <calcPr calcId="145621"/>
</workbook>
</file>

<file path=xl/calcChain.xml><?xml version="1.0" encoding="utf-8"?>
<calcChain xmlns="http://schemas.openxmlformats.org/spreadsheetml/2006/main">
  <c r="G19" i="3" l="1"/>
  <c r="G18" i="3"/>
  <c r="G27" i="3" l="1"/>
  <c r="G22" i="3"/>
  <c r="G38" i="3" l="1"/>
  <c r="G31" i="3"/>
  <c r="G30" i="3"/>
  <c r="G29" i="3"/>
  <c r="G28" i="3"/>
  <c r="G11" i="3"/>
</calcChain>
</file>

<file path=xl/sharedStrings.xml><?xml version="1.0" encoding="utf-8"?>
<sst xmlns="http://schemas.openxmlformats.org/spreadsheetml/2006/main" count="216" uniqueCount="90">
  <si>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</si>
  <si>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</si>
  <si>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</si>
  <si>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</si>
  <si>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</si>
  <si>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</si>
  <si>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</si>
  <si>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</si>
  <si>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</si>
  <si>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</si>
  <si>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</si>
  <si>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</si>
  <si>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2019 году</t>
  </si>
  <si>
    <t>2 - 3 кварталы</t>
  </si>
  <si>
    <t>Мамедов С.А.</t>
  </si>
  <si>
    <t>Рясина Е.В.</t>
  </si>
  <si>
    <t>Управление образования</t>
  </si>
  <si>
    <t>Укрепление материально-технической базы</t>
  </si>
  <si>
    <t>Комитет молодежной политики, физической культуры и спорта</t>
  </si>
  <si>
    <t>Ремонт спортивной площадки</t>
  </si>
  <si>
    <t>Ул. Колесанова, д. 4</t>
  </si>
  <si>
    <t>Установка игровых элементов</t>
  </si>
  <si>
    <t>Управление жилищно-коммунального хозяйства</t>
  </si>
  <si>
    <t>до 01.10.2019</t>
  </si>
  <si>
    <t>МАДОУ "Центр развития ребенка - детский сад  № 192", ул. Панина, д. 22</t>
  </si>
  <si>
    <t>Валка деревьев на территории детского сада</t>
  </si>
  <si>
    <t>4 квартал</t>
  </si>
  <si>
    <t>Моисеенков Д.И.</t>
  </si>
  <si>
    <t>МБУК "Парк Революции", ул. Первых Маевок, д. 55</t>
  </si>
  <si>
    <t>Благоустройство территории</t>
  </si>
  <si>
    <t>Комитет по культуре</t>
  </si>
  <si>
    <t>Ул. Светлая, д. 6</t>
  </si>
  <si>
    <t>П/о 14, д. 200</t>
  </si>
  <si>
    <t>Приобретение канцтоваров</t>
  </si>
  <si>
    <t>Ул. Продольная, ул. Собинова (перекресток улиц)</t>
  </si>
  <si>
    <t>Установка игровых элементов с элементами ограждения территории</t>
  </si>
  <si>
    <t>МБУК ЦБС г. Иванова, библиотека-филиал № 15, пер. Котельницкий, д. 1Б</t>
  </si>
  <si>
    <t>Приобретение мебели</t>
  </si>
  <si>
    <t>МБУ "Восток",  ул. Куконковых, д. 92Б</t>
  </si>
  <si>
    <t>16</t>
  </si>
  <si>
    <t>17</t>
  </si>
  <si>
    <t>Ул. Суворова, д. 3</t>
  </si>
  <si>
    <t>Ул. Суворова, д. 25</t>
  </si>
  <si>
    <t>МБДОУ "Детский сад  № 62", пер. Запольный, д. 28</t>
  </si>
  <si>
    <t>Томс С.Р.</t>
  </si>
  <si>
    <t>Микрорайон Рождественский, д. 8</t>
  </si>
  <si>
    <t>Благоустройство территории в виде "Карманного парка"</t>
  </si>
  <si>
    <t>МБОУ "Гимназия  № 3",  ул. Любимова, д. 20А</t>
  </si>
  <si>
    <t>Андреев И.А.</t>
  </si>
  <si>
    <t>Ул. Шубиных, д. 2, д. 4, д. 4А, д. 6, д. 12</t>
  </si>
  <si>
    <t>МБОУ "СШ  № 19",  ул. Маршала Василевского, д. 7</t>
  </si>
  <si>
    <t>Курочкина Н.В.</t>
  </si>
  <si>
    <t>Ул. Громобоя, д. 23</t>
  </si>
  <si>
    <t>Ул. 8 Марта, д. 14</t>
  </si>
  <si>
    <t>МБОУ "Лицей № 22", ул. Академика Мальцева, д. 36</t>
  </si>
  <si>
    <t>Ламанова Е.П.</t>
  </si>
  <si>
    <t>Ремонтные работы</t>
  </si>
  <si>
    <t>2 - 4 кварталы</t>
  </si>
  <si>
    <t>Пересечение ул. Гористая с пер. 8-й Авдотьинский</t>
  </si>
  <si>
    <t>Ул. 2-я Ключевая, д. 7</t>
  </si>
  <si>
    <t>Ул. 1-я Ключевая</t>
  </si>
  <si>
    <t>Восстановление покрытия проезжей части щебнем</t>
  </si>
  <si>
    <t>Управление благоустройства</t>
  </si>
  <si>
    <t>Горюнова О.В.</t>
  </si>
  <si>
    <t>4-й переулок Спартака, д. 3</t>
  </si>
  <si>
    <t>Ул. 2-я Чайковского, д. 12, д. 14</t>
  </si>
  <si>
    <t>Установка урн</t>
  </si>
  <si>
    <t>МБУ "Восток", ул. Некрасова, д. 61А</t>
  </si>
  <si>
    <t>Обустройство пешеходных дорожек</t>
  </si>
  <si>
    <t>В течение года</t>
  </si>
  <si>
    <t>Климина Н.В.</t>
  </si>
  <si>
    <t>Микрорайон ТЭЦ-3, д. 17А</t>
  </si>
  <si>
    <t>Белолапова О.В.</t>
  </si>
  <si>
    <t>Ул. Юношеская, д. 13</t>
  </si>
  <si>
    <t>МБОУ "СШ №7", ул. Танкиста Белороссова, д. 15</t>
  </si>
  <si>
    <t>Кузьмичев А.С.</t>
  </si>
  <si>
    <t>МБДОУ "Детский сад  № 27", ул. Льва Толстого, д. 12/3</t>
  </si>
  <si>
    <t>Ул. Ермака, д. 34</t>
  </si>
  <si>
    <t>Клыгин И.А.</t>
  </si>
  <si>
    <t>От прекрёстка ул.3-я Молодежная и ул. Дениса Давыдова до перекрестка с дорогой (ул. Окуловой - м. Митрофаново), от ул. 7-я Сахалинская до ООТ "ул. Шмидта" по ул. Короткова</t>
  </si>
  <si>
    <t>Ул. Левобережная, напртив домов 92 и 94</t>
  </si>
  <si>
    <t>Ул. Ковровская, у д. 1А</t>
  </si>
  <si>
    <t>МБОУ "Средняя школа № 63", ул. Академическая, д. 5</t>
  </si>
  <si>
    <t>МБДОУ "Детский сад комбинированного вида № 184", ул. 13-й Проезд, д. 6</t>
  </si>
  <si>
    <t>МБДОУ "Детский сад общеразвивающего вида № 158",  ул. Академика Мальцева, д. 70</t>
  </si>
  <si>
    <t>Шаляпин Б.А.</t>
  </si>
  <si>
    <t>Ул. Маршала Василевского, д. 13</t>
  </si>
  <si>
    <t>Ул. Кудряшова, д. 80</t>
  </si>
  <si>
    <t>Демонтаж спортивной площадки, асфальтирование спортивной площадки, приобретение и установка двух гандбольных ворот</t>
  </si>
  <si>
    <t xml:space="preserve">от  27.11.2019  № 821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</si>
</sst>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_);_(* \(#,##0.0\);_(* &quot;-&quot;??_);_(@_)"/>
    <numFmt numFmtId="166" formatCode="#,##0.00000_ ;[Red]\-#,##0.00000\ "/>
    <numFmt numFmtId="167" formatCode="#,##0.0_ ;[Red]\-#,##0.0\ "/>
    <numFmt numFmtId="168" formatCode="#,##0.000_ ;[Red]\-#,##0.000\ "/>
    <numFmt numFmtId="169" formatCode="0.000"/>
    <numFmt numFmtId="170" formatCode="#,##0.00_ ;[Red]\-#,##0.00\ "/>
    <numFmt numFmtId="171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49" fontId="6" fillId="0" borderId="1" xfId="5" applyNumberFormat="1" applyFont="1" applyFill="1" applyBorder="1" applyAlignment="1">
      <alignment horizontal="left" vertical="top" wrapText="1" indent="1"/>
    </xf>
    <xf numFmtId="167" fontId="6" fillId="0" borderId="1" xfId="3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166" fontId="6" fillId="0" borderId="1" xfId="3" applyNumberFormat="1" applyFont="1" applyFill="1" applyBorder="1" applyAlignment="1">
      <alignment horizontal="right" vertical="top"/>
    </xf>
    <xf numFmtId="168" fontId="6" fillId="0" borderId="1" xfId="3" applyNumberFormat="1" applyFont="1" applyFill="1" applyBorder="1" applyAlignment="1">
      <alignment horizontal="right" vertical="top"/>
    </xf>
    <xf numFmtId="169" fontId="6" fillId="0" borderId="1" xfId="0" applyNumberFormat="1" applyFont="1" applyFill="1" applyBorder="1" applyAlignment="1">
      <alignment horizontal="right" vertical="top"/>
    </xf>
    <xf numFmtId="171" fontId="6" fillId="0" borderId="1" xfId="0" applyNumberFormat="1" applyFont="1" applyFill="1" applyBorder="1" applyAlignment="1">
      <alignment horizontal="right" vertical="top"/>
    </xf>
    <xf numFmtId="170" fontId="6" fillId="0" borderId="1" xfId="3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6">
    <cellStyle name="Обычный" xfId="0" builtinId="0"/>
    <cellStyle name="Обычный_Лист1" xfId="2"/>
    <cellStyle name="Обычный_Лист1_1" xfId="5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="90" zoomScaleNormal="90" workbookViewId="0">
      <selection activeCell="G5" sqref="G5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1.42578125" style="13" customWidth="1"/>
    <col min="5" max="5" width="37.85546875" style="13" customWidth="1"/>
    <col min="6" max="6" width="31.5703125" style="13" customWidth="1"/>
    <col min="7" max="7" width="17" style="13" customWidth="1"/>
    <col min="8" max="8" width="15.7109375" style="13" customWidth="1"/>
    <col min="9" max="9" width="13" style="13" customWidth="1"/>
    <col min="10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23" t="s">
        <v>0</v>
      </c>
      <c r="H1" s="23"/>
    </row>
    <row r="2" spans="1:8" ht="15" customHeight="1" x14ac:dyDescent="0.25">
      <c r="A2" s="12"/>
      <c r="B2" s="12"/>
      <c r="C2" s="12"/>
      <c r="D2" s="12"/>
      <c r="E2" s="12"/>
      <c r="F2" s="12"/>
      <c r="G2" s="23" t="s">
        <v>1</v>
      </c>
      <c r="H2" s="23"/>
    </row>
    <row r="3" spans="1:8" x14ac:dyDescent="0.25">
      <c r="A3" s="12"/>
      <c r="B3" s="12"/>
      <c r="C3" s="12"/>
      <c r="D3" s="12"/>
      <c r="E3" s="12"/>
      <c r="F3" s="12"/>
      <c r="G3" s="23" t="s">
        <v>2</v>
      </c>
      <c r="H3" s="23"/>
    </row>
    <row r="4" spans="1:8" ht="15" customHeight="1" x14ac:dyDescent="0.25">
      <c r="A4" s="12"/>
      <c r="B4" s="12"/>
      <c r="C4" s="12"/>
      <c r="D4" s="12"/>
      <c r="E4" s="12"/>
      <c r="F4" s="12"/>
      <c r="G4" s="23" t="s">
        <v>89</v>
      </c>
      <c r="H4" s="23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24" t="s">
        <v>12</v>
      </c>
      <c r="B6" s="25"/>
      <c r="C6" s="25"/>
      <c r="D6" s="25"/>
      <c r="E6" s="25"/>
      <c r="F6" s="25"/>
      <c r="G6" s="25"/>
      <c r="H6" s="25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s="11" customFormat="1" ht="60" x14ac:dyDescent="0.2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1" customFormat="1" ht="31.5" x14ac:dyDescent="0.2">
      <c r="A9" s="8">
        <v>1</v>
      </c>
      <c r="B9" s="8" t="s">
        <v>39</v>
      </c>
      <c r="C9" s="9" t="s">
        <v>15</v>
      </c>
      <c r="D9" s="10" t="s">
        <v>41</v>
      </c>
      <c r="E9" s="10" t="s">
        <v>21</v>
      </c>
      <c r="F9" s="10" t="s">
        <v>22</v>
      </c>
      <c r="G9" s="18">
        <v>168.28005999999999</v>
      </c>
      <c r="H9" s="9" t="s">
        <v>23</v>
      </c>
    </row>
    <row r="10" spans="1:8" s="11" customFormat="1" ht="31.5" x14ac:dyDescent="0.2">
      <c r="A10" s="8">
        <v>1</v>
      </c>
      <c r="B10" s="8" t="s">
        <v>40</v>
      </c>
      <c r="C10" s="9" t="s">
        <v>15</v>
      </c>
      <c r="D10" s="10" t="s">
        <v>42</v>
      </c>
      <c r="E10" s="10" t="s">
        <v>21</v>
      </c>
      <c r="F10" s="10" t="s">
        <v>22</v>
      </c>
      <c r="G10" s="18">
        <v>126.12844</v>
      </c>
      <c r="H10" s="9" t="s">
        <v>23</v>
      </c>
    </row>
    <row r="11" spans="1:8" s="11" customFormat="1" ht="31.5" x14ac:dyDescent="0.2">
      <c r="A11" s="8">
        <v>1</v>
      </c>
      <c r="B11" s="8">
        <v>18</v>
      </c>
      <c r="C11" s="9" t="s">
        <v>15</v>
      </c>
      <c r="D11" s="10" t="s">
        <v>20</v>
      </c>
      <c r="E11" s="10" t="s">
        <v>21</v>
      </c>
      <c r="F11" s="10" t="s">
        <v>22</v>
      </c>
      <c r="G11" s="18">
        <f>100-16.07309</f>
        <v>83.926909999999992</v>
      </c>
      <c r="H11" s="9" t="s">
        <v>23</v>
      </c>
    </row>
    <row r="12" spans="1:8" s="11" customFormat="1" ht="31.5" x14ac:dyDescent="0.2">
      <c r="A12" s="8">
        <v>1</v>
      </c>
      <c r="B12" s="17">
        <v>25</v>
      </c>
      <c r="C12" s="9" t="s">
        <v>15</v>
      </c>
      <c r="D12" s="10" t="s">
        <v>24</v>
      </c>
      <c r="E12" s="10" t="s">
        <v>25</v>
      </c>
      <c r="F12" s="10" t="s">
        <v>16</v>
      </c>
      <c r="G12" s="18">
        <v>16.073090000000001</v>
      </c>
      <c r="H12" s="9" t="s">
        <v>26</v>
      </c>
    </row>
    <row r="13" spans="1:8" s="11" customFormat="1" ht="31.5" x14ac:dyDescent="0.2">
      <c r="A13" s="8">
        <v>1</v>
      </c>
      <c r="B13" s="17">
        <v>26</v>
      </c>
      <c r="C13" s="9" t="s">
        <v>15</v>
      </c>
      <c r="D13" s="10" t="s">
        <v>43</v>
      </c>
      <c r="E13" s="10" t="s">
        <v>17</v>
      </c>
      <c r="F13" s="10" t="s">
        <v>16</v>
      </c>
      <c r="G13" s="18">
        <v>55.591500000000003</v>
      </c>
      <c r="H13" s="9" t="s">
        <v>26</v>
      </c>
    </row>
    <row r="14" spans="1:8" s="11" customFormat="1" ht="31.5" x14ac:dyDescent="0.2">
      <c r="A14" s="8">
        <v>2</v>
      </c>
      <c r="B14" s="17">
        <v>19</v>
      </c>
      <c r="C14" s="9" t="s">
        <v>44</v>
      </c>
      <c r="D14" s="10" t="s">
        <v>45</v>
      </c>
      <c r="E14" s="10" t="s">
        <v>46</v>
      </c>
      <c r="F14" s="15" t="s">
        <v>22</v>
      </c>
      <c r="G14" s="18">
        <v>63.515000000000001</v>
      </c>
      <c r="H14" s="9" t="s">
        <v>23</v>
      </c>
    </row>
    <row r="15" spans="1:8" s="11" customFormat="1" ht="31.5" x14ac:dyDescent="0.2">
      <c r="A15" s="8">
        <v>2</v>
      </c>
      <c r="B15" s="17">
        <v>20</v>
      </c>
      <c r="C15" s="9" t="s">
        <v>44</v>
      </c>
      <c r="D15" s="10" t="s">
        <v>47</v>
      </c>
      <c r="E15" s="10" t="s">
        <v>17</v>
      </c>
      <c r="F15" s="10" t="s">
        <v>16</v>
      </c>
      <c r="G15" s="18">
        <v>9.6214700000000004</v>
      </c>
      <c r="H15" s="9" t="s">
        <v>26</v>
      </c>
    </row>
    <row r="16" spans="1:8" s="11" customFormat="1" ht="31.5" x14ac:dyDescent="0.2">
      <c r="A16" s="8">
        <v>3</v>
      </c>
      <c r="B16" s="17">
        <v>13</v>
      </c>
      <c r="C16" s="9" t="s">
        <v>48</v>
      </c>
      <c r="D16" s="10" t="s">
        <v>49</v>
      </c>
      <c r="E16" s="10" t="s">
        <v>21</v>
      </c>
      <c r="F16" s="15" t="s">
        <v>22</v>
      </c>
      <c r="G16" s="18">
        <v>168.14135999999999</v>
      </c>
      <c r="H16" s="9" t="s">
        <v>23</v>
      </c>
    </row>
    <row r="17" spans="1:8" s="11" customFormat="1" ht="31.5" x14ac:dyDescent="0.2">
      <c r="A17" s="8">
        <v>3</v>
      </c>
      <c r="B17" s="17">
        <v>24</v>
      </c>
      <c r="C17" s="9" t="s">
        <v>48</v>
      </c>
      <c r="D17" s="10" t="s">
        <v>50</v>
      </c>
      <c r="E17" s="10" t="s">
        <v>17</v>
      </c>
      <c r="F17" s="10" t="s">
        <v>16</v>
      </c>
      <c r="G17" s="18">
        <v>31.858640000000001</v>
      </c>
      <c r="H17" s="9" t="s">
        <v>26</v>
      </c>
    </row>
    <row r="18" spans="1:8" s="11" customFormat="1" ht="47.25" x14ac:dyDescent="0.2">
      <c r="A18" s="8">
        <v>4</v>
      </c>
      <c r="B18" s="17">
        <v>18</v>
      </c>
      <c r="C18" s="9" t="s">
        <v>85</v>
      </c>
      <c r="D18" s="10" t="s">
        <v>86</v>
      </c>
      <c r="E18" s="10" t="s">
        <v>19</v>
      </c>
      <c r="F18" s="10" t="s">
        <v>18</v>
      </c>
      <c r="G18" s="18">
        <f>150-11.78985</f>
        <v>138.21015</v>
      </c>
      <c r="H18" s="9" t="s">
        <v>23</v>
      </c>
    </row>
    <row r="19" spans="1:8" s="11" customFormat="1" ht="63" x14ac:dyDescent="0.2">
      <c r="A19" s="8">
        <v>4</v>
      </c>
      <c r="B19" s="17">
        <v>20</v>
      </c>
      <c r="C19" s="9" t="s">
        <v>85</v>
      </c>
      <c r="D19" s="10" t="s">
        <v>87</v>
      </c>
      <c r="E19" s="10" t="s">
        <v>88</v>
      </c>
      <c r="F19" s="10" t="s">
        <v>18</v>
      </c>
      <c r="G19" s="18">
        <f>100+11.78985</f>
        <v>111.78985</v>
      </c>
      <c r="H19" s="9" t="s">
        <v>69</v>
      </c>
    </row>
    <row r="20" spans="1:8" s="11" customFormat="1" ht="31.5" x14ac:dyDescent="0.2">
      <c r="A20" s="8">
        <v>6</v>
      </c>
      <c r="B20" s="17">
        <v>19</v>
      </c>
      <c r="C20" s="9" t="s">
        <v>51</v>
      </c>
      <c r="D20" s="10" t="s">
        <v>52</v>
      </c>
      <c r="E20" s="10" t="s">
        <v>21</v>
      </c>
      <c r="F20" s="15" t="s">
        <v>22</v>
      </c>
      <c r="G20" s="18">
        <v>84.13749</v>
      </c>
      <c r="H20" s="9" t="s">
        <v>23</v>
      </c>
    </row>
    <row r="21" spans="1:8" s="11" customFormat="1" ht="31.5" x14ac:dyDescent="0.2">
      <c r="A21" s="8">
        <v>6</v>
      </c>
      <c r="B21" s="17">
        <v>21</v>
      </c>
      <c r="C21" s="9" t="s">
        <v>51</v>
      </c>
      <c r="D21" s="10" t="s">
        <v>53</v>
      </c>
      <c r="E21" s="10" t="s">
        <v>21</v>
      </c>
      <c r="F21" s="10" t="s">
        <v>22</v>
      </c>
      <c r="G21" s="18">
        <v>84.073220000000006</v>
      </c>
      <c r="H21" s="9" t="s">
        <v>23</v>
      </c>
    </row>
    <row r="22" spans="1:8" s="11" customFormat="1" ht="31.5" x14ac:dyDescent="0.2">
      <c r="A22" s="8">
        <v>6</v>
      </c>
      <c r="B22" s="17">
        <v>23</v>
      </c>
      <c r="C22" s="9" t="s">
        <v>51</v>
      </c>
      <c r="D22" s="10" t="s">
        <v>54</v>
      </c>
      <c r="E22" s="10" t="s">
        <v>17</v>
      </c>
      <c r="F22" s="10" t="s">
        <v>16</v>
      </c>
      <c r="G22" s="18">
        <f>15.86251+15.92678</f>
        <v>31.789290000000001</v>
      </c>
      <c r="H22" s="9" t="s">
        <v>26</v>
      </c>
    </row>
    <row r="23" spans="1:8" s="11" customFormat="1" ht="47.25" x14ac:dyDescent="0.2">
      <c r="A23" s="8">
        <v>7</v>
      </c>
      <c r="B23" s="17">
        <v>16</v>
      </c>
      <c r="C23" s="9" t="s">
        <v>55</v>
      </c>
      <c r="D23" s="10" t="s">
        <v>84</v>
      </c>
      <c r="E23" s="10" t="s">
        <v>56</v>
      </c>
      <c r="F23" s="15" t="s">
        <v>16</v>
      </c>
      <c r="G23" s="18">
        <v>176.13864000000001</v>
      </c>
      <c r="H23" s="9" t="s">
        <v>57</v>
      </c>
    </row>
    <row r="24" spans="1:8" s="11" customFormat="1" ht="31.5" x14ac:dyDescent="0.2">
      <c r="A24" s="8">
        <v>7</v>
      </c>
      <c r="B24" s="17">
        <v>19</v>
      </c>
      <c r="C24" s="9" t="s">
        <v>55</v>
      </c>
      <c r="D24" s="10" t="s">
        <v>58</v>
      </c>
      <c r="E24" s="10" t="s">
        <v>21</v>
      </c>
      <c r="F24" s="15" t="s">
        <v>22</v>
      </c>
      <c r="G24" s="22">
        <v>31.32</v>
      </c>
      <c r="H24" s="9" t="s">
        <v>23</v>
      </c>
    </row>
    <row r="25" spans="1:8" s="11" customFormat="1" ht="31.5" x14ac:dyDescent="0.2">
      <c r="A25" s="8">
        <v>7</v>
      </c>
      <c r="B25" s="17">
        <v>20</v>
      </c>
      <c r="C25" s="9" t="s">
        <v>55</v>
      </c>
      <c r="D25" s="10" t="s">
        <v>59</v>
      </c>
      <c r="E25" s="10" t="s">
        <v>21</v>
      </c>
      <c r="F25" s="10" t="s">
        <v>22</v>
      </c>
      <c r="G25" s="18">
        <v>132.34800000000001</v>
      </c>
      <c r="H25" s="9" t="s">
        <v>23</v>
      </c>
    </row>
    <row r="26" spans="1:8" s="11" customFormat="1" ht="31.5" x14ac:dyDescent="0.2">
      <c r="A26" s="8">
        <v>7</v>
      </c>
      <c r="B26" s="17">
        <v>21</v>
      </c>
      <c r="C26" s="9" t="s">
        <v>55</v>
      </c>
      <c r="D26" s="10" t="s">
        <v>80</v>
      </c>
      <c r="E26" s="10" t="s">
        <v>21</v>
      </c>
      <c r="F26" s="10" t="s">
        <v>22</v>
      </c>
      <c r="G26" s="18">
        <v>84.12227</v>
      </c>
      <c r="H26" s="9" t="s">
        <v>23</v>
      </c>
    </row>
    <row r="27" spans="1:8" s="11" customFormat="1" ht="31.5" x14ac:dyDescent="0.2">
      <c r="A27" s="8">
        <v>7</v>
      </c>
      <c r="B27" s="17">
        <v>22</v>
      </c>
      <c r="C27" s="9" t="s">
        <v>55</v>
      </c>
      <c r="D27" s="10" t="s">
        <v>60</v>
      </c>
      <c r="E27" s="10" t="s">
        <v>61</v>
      </c>
      <c r="F27" s="10" t="s">
        <v>62</v>
      </c>
      <c r="G27" s="18">
        <f>200-23.92891</f>
        <v>176.07109</v>
      </c>
      <c r="H27" s="9" t="s">
        <v>13</v>
      </c>
    </row>
    <row r="28" spans="1:8" s="11" customFormat="1" ht="31.5" x14ac:dyDescent="0.2">
      <c r="A28" s="8">
        <v>8</v>
      </c>
      <c r="B28" s="17">
        <v>17</v>
      </c>
      <c r="C28" s="9" t="s">
        <v>27</v>
      </c>
      <c r="D28" s="10" t="s">
        <v>28</v>
      </c>
      <c r="E28" s="10" t="s">
        <v>29</v>
      </c>
      <c r="F28" s="15" t="s">
        <v>30</v>
      </c>
      <c r="G28" s="18">
        <f>500-1.10927</f>
        <v>498.89073000000002</v>
      </c>
      <c r="H28" s="9" t="s">
        <v>13</v>
      </c>
    </row>
    <row r="29" spans="1:8" ht="47.25" x14ac:dyDescent="0.25">
      <c r="A29" s="8">
        <v>8</v>
      </c>
      <c r="B29" s="17">
        <v>19</v>
      </c>
      <c r="C29" s="9" t="s">
        <v>27</v>
      </c>
      <c r="D29" s="10" t="s">
        <v>31</v>
      </c>
      <c r="E29" s="10" t="s">
        <v>19</v>
      </c>
      <c r="F29" s="10" t="s">
        <v>18</v>
      </c>
      <c r="G29" s="16">
        <f>200-1</f>
        <v>199</v>
      </c>
      <c r="H29" s="9" t="s">
        <v>13</v>
      </c>
    </row>
    <row r="30" spans="1:8" ht="31.5" x14ac:dyDescent="0.25">
      <c r="A30" s="8">
        <v>8</v>
      </c>
      <c r="B30" s="17">
        <v>20</v>
      </c>
      <c r="C30" s="9" t="s">
        <v>27</v>
      </c>
      <c r="D30" s="10" t="s">
        <v>32</v>
      </c>
      <c r="E30" s="10" t="s">
        <v>21</v>
      </c>
      <c r="F30" s="10" t="s">
        <v>22</v>
      </c>
      <c r="G30" s="19">
        <f>100-9.798</f>
        <v>90.201999999999998</v>
      </c>
      <c r="H30" s="9" t="s">
        <v>23</v>
      </c>
    </row>
    <row r="31" spans="1:8" ht="31.5" x14ac:dyDescent="0.25">
      <c r="A31" s="8">
        <v>8</v>
      </c>
      <c r="B31" s="17">
        <v>22</v>
      </c>
      <c r="C31" s="9" t="s">
        <v>27</v>
      </c>
      <c r="D31" s="10" t="s">
        <v>81</v>
      </c>
      <c r="E31" s="10" t="s">
        <v>21</v>
      </c>
      <c r="F31" s="10" t="s">
        <v>22</v>
      </c>
      <c r="G31" s="19">
        <f>100-0.104</f>
        <v>99.896000000000001</v>
      </c>
      <c r="H31" s="9" t="s">
        <v>23</v>
      </c>
    </row>
    <row r="32" spans="1:8" ht="47.25" x14ac:dyDescent="0.25">
      <c r="A32" s="8">
        <v>8</v>
      </c>
      <c r="B32" s="17">
        <v>23</v>
      </c>
      <c r="C32" s="9" t="s">
        <v>27</v>
      </c>
      <c r="D32" s="10" t="s">
        <v>38</v>
      </c>
      <c r="E32" s="10" t="s">
        <v>17</v>
      </c>
      <c r="F32" s="10" t="s">
        <v>18</v>
      </c>
      <c r="G32" s="16">
        <v>1</v>
      </c>
      <c r="H32" s="9" t="s">
        <v>26</v>
      </c>
    </row>
    <row r="33" spans="1:8" ht="31.5" x14ac:dyDescent="0.25">
      <c r="A33" s="8">
        <v>8</v>
      </c>
      <c r="B33" s="17">
        <v>24</v>
      </c>
      <c r="C33" s="9" t="s">
        <v>27</v>
      </c>
      <c r="D33" s="10" t="s">
        <v>28</v>
      </c>
      <c r="E33" s="10" t="s">
        <v>33</v>
      </c>
      <c r="F33" s="15" t="s">
        <v>30</v>
      </c>
      <c r="G33" s="18">
        <v>11.01127</v>
      </c>
      <c r="H33" s="9" t="s">
        <v>26</v>
      </c>
    </row>
    <row r="34" spans="1:8" ht="47.25" x14ac:dyDescent="0.25">
      <c r="A34" s="8">
        <v>9</v>
      </c>
      <c r="B34" s="17">
        <v>14</v>
      </c>
      <c r="C34" s="9" t="s">
        <v>63</v>
      </c>
      <c r="D34" s="10" t="s">
        <v>64</v>
      </c>
      <c r="E34" s="10" t="s">
        <v>19</v>
      </c>
      <c r="F34" s="10" t="s">
        <v>18</v>
      </c>
      <c r="G34" s="22">
        <v>156</v>
      </c>
      <c r="H34" s="9" t="s">
        <v>13</v>
      </c>
    </row>
    <row r="35" spans="1:8" ht="31.5" x14ac:dyDescent="0.25">
      <c r="A35" s="8">
        <v>9</v>
      </c>
      <c r="B35" s="17">
        <v>18</v>
      </c>
      <c r="C35" s="9" t="s">
        <v>63</v>
      </c>
      <c r="D35" s="10" t="s">
        <v>65</v>
      </c>
      <c r="E35" s="10" t="s">
        <v>66</v>
      </c>
      <c r="F35" s="10" t="s">
        <v>22</v>
      </c>
      <c r="G35" s="18">
        <v>25.091000000000001</v>
      </c>
      <c r="H35" s="9" t="s">
        <v>23</v>
      </c>
    </row>
    <row r="36" spans="1:8" ht="31.5" x14ac:dyDescent="0.25">
      <c r="A36" s="8">
        <v>9</v>
      </c>
      <c r="B36" s="17">
        <v>19</v>
      </c>
      <c r="C36" s="9" t="s">
        <v>63</v>
      </c>
      <c r="D36" s="10" t="s">
        <v>82</v>
      </c>
      <c r="E36" s="10" t="s">
        <v>17</v>
      </c>
      <c r="F36" s="15" t="s">
        <v>16</v>
      </c>
      <c r="G36" s="18">
        <v>49.794080000000001</v>
      </c>
      <c r="H36" s="9" t="s">
        <v>26</v>
      </c>
    </row>
    <row r="37" spans="1:8" ht="47.25" x14ac:dyDescent="0.25">
      <c r="A37" s="8">
        <v>9</v>
      </c>
      <c r="B37" s="17">
        <v>20</v>
      </c>
      <c r="C37" s="9" t="s">
        <v>63</v>
      </c>
      <c r="D37" s="10" t="s">
        <v>67</v>
      </c>
      <c r="E37" s="10" t="s">
        <v>56</v>
      </c>
      <c r="F37" s="10" t="s">
        <v>18</v>
      </c>
      <c r="G37" s="16">
        <v>44</v>
      </c>
      <c r="H37" s="9" t="s">
        <v>26</v>
      </c>
    </row>
    <row r="38" spans="1:8" ht="47.25" x14ac:dyDescent="0.25">
      <c r="A38" s="8">
        <v>10</v>
      </c>
      <c r="B38" s="17">
        <v>12</v>
      </c>
      <c r="C38" s="9" t="s">
        <v>14</v>
      </c>
      <c r="D38" s="10" t="s">
        <v>34</v>
      </c>
      <c r="E38" s="10" t="s">
        <v>35</v>
      </c>
      <c r="F38" s="10" t="s">
        <v>22</v>
      </c>
      <c r="G38" s="19">
        <f>90-11.319</f>
        <v>78.680999999999997</v>
      </c>
      <c r="H38" s="9" t="s">
        <v>23</v>
      </c>
    </row>
    <row r="39" spans="1:8" ht="84" customHeight="1" x14ac:dyDescent="0.25">
      <c r="A39" s="8">
        <v>10</v>
      </c>
      <c r="B39" s="17">
        <v>17</v>
      </c>
      <c r="C39" s="9" t="s">
        <v>14</v>
      </c>
      <c r="D39" s="10" t="s">
        <v>79</v>
      </c>
      <c r="E39" s="10" t="s">
        <v>68</v>
      </c>
      <c r="F39" s="10" t="s">
        <v>62</v>
      </c>
      <c r="G39" s="18">
        <v>200.21519000000001</v>
      </c>
      <c r="H39" s="9" t="s">
        <v>69</v>
      </c>
    </row>
    <row r="40" spans="1:8" ht="34.5" customHeight="1" x14ac:dyDescent="0.25">
      <c r="A40" s="8">
        <v>10</v>
      </c>
      <c r="B40" s="17">
        <v>18</v>
      </c>
      <c r="C40" s="9" t="s">
        <v>14</v>
      </c>
      <c r="D40" s="10" t="s">
        <v>36</v>
      </c>
      <c r="E40" s="10" t="s">
        <v>37</v>
      </c>
      <c r="F40" s="15" t="s">
        <v>30</v>
      </c>
      <c r="G40" s="20">
        <v>11.319000000000001</v>
      </c>
      <c r="H40" s="9" t="s">
        <v>26</v>
      </c>
    </row>
    <row r="41" spans="1:8" ht="31.5" x14ac:dyDescent="0.25">
      <c r="A41" s="8">
        <v>11</v>
      </c>
      <c r="B41" s="17">
        <v>3</v>
      </c>
      <c r="C41" s="9" t="s">
        <v>70</v>
      </c>
      <c r="D41" s="10" t="s">
        <v>71</v>
      </c>
      <c r="E41" s="10" t="s">
        <v>21</v>
      </c>
      <c r="F41" s="10" t="s">
        <v>22</v>
      </c>
      <c r="G41" s="18">
        <v>83.624989999999997</v>
      </c>
      <c r="H41" s="9" t="s">
        <v>23</v>
      </c>
    </row>
    <row r="42" spans="1:8" ht="47.25" x14ac:dyDescent="0.25">
      <c r="A42" s="8">
        <v>11</v>
      </c>
      <c r="B42" s="17">
        <v>5</v>
      </c>
      <c r="C42" s="9" t="s">
        <v>70</v>
      </c>
      <c r="D42" s="10" t="s">
        <v>83</v>
      </c>
      <c r="E42" s="10" t="s">
        <v>17</v>
      </c>
      <c r="F42" s="15" t="s">
        <v>16</v>
      </c>
      <c r="G42" s="18">
        <v>16.37501</v>
      </c>
      <c r="H42" s="9" t="s">
        <v>26</v>
      </c>
    </row>
    <row r="43" spans="1:8" ht="31.5" x14ac:dyDescent="0.25">
      <c r="A43" s="8">
        <v>13</v>
      </c>
      <c r="B43" s="17">
        <v>4</v>
      </c>
      <c r="C43" s="9" t="s">
        <v>72</v>
      </c>
      <c r="D43" s="10" t="s">
        <v>73</v>
      </c>
      <c r="E43" s="10" t="s">
        <v>21</v>
      </c>
      <c r="F43" s="15" t="s">
        <v>22</v>
      </c>
      <c r="G43" s="21">
        <v>83.394949999999994</v>
      </c>
      <c r="H43" s="9" t="s">
        <v>23</v>
      </c>
    </row>
    <row r="44" spans="1:8" ht="31.5" x14ac:dyDescent="0.25">
      <c r="A44" s="8">
        <v>13</v>
      </c>
      <c r="B44" s="17">
        <v>5</v>
      </c>
      <c r="C44" s="9" t="s">
        <v>72</v>
      </c>
      <c r="D44" s="10" t="s">
        <v>74</v>
      </c>
      <c r="E44" s="10" t="s">
        <v>17</v>
      </c>
      <c r="F44" s="15" t="s">
        <v>16</v>
      </c>
      <c r="G44" s="21">
        <v>16.605049999999999</v>
      </c>
      <c r="H44" s="9" t="s">
        <v>26</v>
      </c>
    </row>
    <row r="45" spans="1:8" ht="31.5" x14ac:dyDescent="0.25">
      <c r="A45" s="8">
        <v>15</v>
      </c>
      <c r="B45" s="17">
        <v>3</v>
      </c>
      <c r="C45" s="9" t="s">
        <v>75</v>
      </c>
      <c r="D45" s="10" t="s">
        <v>76</v>
      </c>
      <c r="E45" s="10" t="s">
        <v>17</v>
      </c>
      <c r="F45" s="15" t="s">
        <v>16</v>
      </c>
      <c r="G45" s="21">
        <v>206.31031000000002</v>
      </c>
      <c r="H45" s="9" t="s">
        <v>57</v>
      </c>
    </row>
    <row r="46" spans="1:8" ht="31.5" x14ac:dyDescent="0.25">
      <c r="A46" s="8">
        <v>15</v>
      </c>
      <c r="B46" s="17">
        <v>16</v>
      </c>
      <c r="C46" s="9" t="s">
        <v>75</v>
      </c>
      <c r="D46" s="10" t="s">
        <v>77</v>
      </c>
      <c r="E46" s="10" t="s">
        <v>21</v>
      </c>
      <c r="F46" s="10" t="s">
        <v>22</v>
      </c>
      <c r="G46" s="18">
        <v>167.78023999999999</v>
      </c>
      <c r="H46" s="9" t="s">
        <v>23</v>
      </c>
    </row>
    <row r="47" spans="1:8" ht="31.5" x14ac:dyDescent="0.25">
      <c r="A47" s="8">
        <v>16</v>
      </c>
      <c r="B47" s="17">
        <v>19</v>
      </c>
      <c r="C47" s="9" t="s">
        <v>78</v>
      </c>
      <c r="D47" s="10" t="s">
        <v>45</v>
      </c>
      <c r="E47" s="10" t="s">
        <v>46</v>
      </c>
      <c r="F47" s="10" t="s">
        <v>22</v>
      </c>
      <c r="G47" s="18">
        <v>18.712</v>
      </c>
      <c r="H47" s="9" t="s">
        <v>23</v>
      </c>
    </row>
    <row r="48" spans="1:8" ht="31.5" x14ac:dyDescent="0.25">
      <c r="A48" s="8">
        <v>16</v>
      </c>
      <c r="B48" s="17">
        <v>20</v>
      </c>
      <c r="C48" s="9" t="s">
        <v>78</v>
      </c>
      <c r="D48" s="10" t="s">
        <v>47</v>
      </c>
      <c r="E48" s="10" t="s">
        <v>17</v>
      </c>
      <c r="F48" s="10" t="s">
        <v>16</v>
      </c>
      <c r="G48" s="18">
        <v>13.24897</v>
      </c>
      <c r="H48" s="9" t="s">
        <v>26</v>
      </c>
    </row>
  </sheetData>
  <mergeCells count="5">
    <mergeCell ref="G1:H1"/>
    <mergeCell ref="G2:H2"/>
    <mergeCell ref="G3:H3"/>
    <mergeCell ref="G4:H4"/>
    <mergeCell ref="A6:H6"/>
  </mergeCells>
  <pageMargins left="0.39370078740157483" right="0.39370078740157483" top="0.74803149606299213" bottom="0.74803149606299213" header="0.31496062992125984" footer="0.31496062992125984"/>
  <pageSetup paperSize="9" scale="7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M6MW3T5FJAUW-171-5531</_dlc_DocId>
    <_dlc_DocIdUrl xmlns="7187eedf-3377-40a1-9d0c-8b31896174b9">
      <Url>http://portal.ivgoradm.ru/IGD/_layouts/DocIdRedir.aspx?ID=M6MW3T5FJAUW-171-5531</Url>
      <Description>M6MW3T5FJAUW-171-5531</Description>
    </_dlc_DocIdUrl>
  </documentManagement>
</p:properties>
</file>

<file path=customXml/itemProps1.xml><?xml version="1.0" encoding="utf-8"?>
<ds:datastoreItem xmlns:ds="http://schemas.openxmlformats.org/officeDocument/2006/customXml" ds:itemID="{33C6A86E-43E0-4808-8DBD-F03DA252A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E8D74-50F0-4351-B859-C56EFA90D9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131748-FE9F-4F11-B27A-C9980F743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B3E3149-4CA2-43CA-93CC-F4F52811E1C8}">
  <ds:schemaRefs>
    <ds:schemaRef ds:uri="7187eedf-3377-40a1-9d0c-8b31896174b9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2019-11-27T12:38:28Z</cp:lastPrinted>
  <dcterms:created xsi:type="dcterms:W3CDTF">2017-03-09T05:35:12Z</dcterms:created>
  <dcterms:modified xsi:type="dcterms:W3CDTF">2019-11-28T07:21:25Z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77b6593f-0e5a-4e51-aec5-633fb6611a91</vt:lpwstr>
  </property>
</Properties>
</file>