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3 Парковская 23" sheetId="1" r:id="rId1"/>
  </sheets>
  <calcPr calcId="124519"/>
</workbook>
</file>

<file path=xl/calcChain.xml><?xml version="1.0" encoding="utf-8"?>
<calcChain xmlns="http://schemas.openxmlformats.org/spreadsheetml/2006/main">
  <c r="G21" i="1"/>
  <c r="G20"/>
  <c r="F19"/>
  <c r="F14" s="1"/>
  <c r="E19"/>
  <c r="G19" s="1"/>
  <c r="D19"/>
  <c r="D14" s="1"/>
  <c r="D8" s="1"/>
  <c r="G18"/>
  <c r="G17"/>
  <c r="G16"/>
  <c r="G15"/>
  <c r="F15"/>
  <c r="E14"/>
  <c r="E8" s="1"/>
  <c r="G8" s="1"/>
  <c r="G13"/>
  <c r="F12"/>
  <c r="E12"/>
  <c r="G12" s="1"/>
  <c r="G10"/>
  <c r="G9"/>
  <c r="G22" l="1"/>
  <c r="G14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<sst xmlns="http://schemas.openxmlformats.org/spreadsheetml/2006/main" count="29" uniqueCount="28">
  <si>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</si>
  <si>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</si>
  <si>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3-я Парковская, д.23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</si>
  <si>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</si>
  <si>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</si>
  <si>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</si>
  <si>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</si>
  <si>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</si>
  <si>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</si>
  <si>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</si>
  <si>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</si>
  <si>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</si>
  <si>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</si>
  <si>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</si>
  <si>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</si>
  <si>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</si>
  <si>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</si>
  <si>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</si>
  <si>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</si>
  <si>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</si>
  <si>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</si>
  <si>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</si>
  <si>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</si>
  <si>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</si>
  <si>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</si>
  <si>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</si>
  <si>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</si>
  <si>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 задолженность населения-итого по затратм= -58140,82 рубля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</si>
</sst>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24"/>
  <sheetViews>
    <sheetView tabSelected="1" workbookViewId="0">
      <selection sqref="A1:G25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/>
    </row>
    <row r="8" spans="1:7">
      <c r="A8" s="6" t="s">
        <v>12</v>
      </c>
      <c r="B8" s="6"/>
      <c r="C8" s="7"/>
      <c r="D8" s="7">
        <f>D13+D14</f>
        <v>16256.160000000002</v>
      </c>
      <c r="E8" s="8">
        <f>E13+E14</f>
        <v>86790.18</v>
      </c>
      <c r="F8" s="9">
        <v>28033.95</v>
      </c>
      <c r="G8" s="8">
        <f>E8-F8</f>
        <v>58756.229999999996</v>
      </c>
    </row>
    <row r="9" spans="1:7">
      <c r="A9" s="7" t="s">
        <v>13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14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15</v>
      </c>
      <c r="G11" s="7"/>
    </row>
    <row r="12" spans="1:7">
      <c r="A12" s="13" t="s">
        <v>16</v>
      </c>
      <c r="B12" s="14"/>
      <c r="C12" s="7"/>
      <c r="D12" s="7"/>
      <c r="E12" s="8">
        <f>E13</f>
        <v>15836.82</v>
      </c>
      <c r="F12" s="8">
        <f>F13</f>
        <v>15231.04</v>
      </c>
      <c r="G12" s="8">
        <f>E12-F12</f>
        <v>605.77999999999884</v>
      </c>
    </row>
    <row r="13" spans="1:7">
      <c r="A13" s="15" t="s">
        <v>17</v>
      </c>
      <c r="B13" s="15"/>
      <c r="C13" s="7"/>
      <c r="D13" s="7">
        <v>2856.49</v>
      </c>
      <c r="E13" s="7">
        <v>15836.82</v>
      </c>
      <c r="F13" s="16">
        <v>15231.04</v>
      </c>
      <c r="G13" s="7">
        <f>E13-F13</f>
        <v>605.77999999999884</v>
      </c>
    </row>
    <row r="14" spans="1:7" ht="21.75" customHeight="1">
      <c r="A14" s="6" t="s">
        <v>18</v>
      </c>
      <c r="B14" s="6"/>
      <c r="C14" s="7"/>
      <c r="D14" s="7">
        <f>D15+D16+D17+D18+D19+D20+D21</f>
        <v>13399.670000000002</v>
      </c>
      <c r="E14" s="8">
        <f>E15+E16+E17+E18+E19+E20+E21</f>
        <v>70953.36</v>
      </c>
      <c r="F14" s="8">
        <f>F15+F16+F17+F18+F19+F20+F21</f>
        <v>70943.73</v>
      </c>
      <c r="G14" s="8">
        <f>E14-F14</f>
        <v>9.6300000000046566</v>
      </c>
    </row>
    <row r="15" spans="1:7" ht="75.75" customHeight="1">
      <c r="A15" s="17" t="s">
        <v>19</v>
      </c>
      <c r="B15" s="18"/>
      <c r="C15" s="7"/>
      <c r="D15" s="7">
        <v>8765.2000000000007</v>
      </c>
      <c r="E15" s="7">
        <v>47869.3</v>
      </c>
      <c r="F15" s="7">
        <f>1843.96+1800+34472.24+9073.6</f>
        <v>47189.799999999996</v>
      </c>
      <c r="G15" s="7">
        <f>E15-F15</f>
        <v>679.50000000000728</v>
      </c>
    </row>
    <row r="16" spans="1:7" ht="15.75" customHeight="1">
      <c r="A16" s="17" t="s">
        <v>20</v>
      </c>
      <c r="B16" s="18"/>
      <c r="C16" s="7"/>
      <c r="D16" s="7"/>
      <c r="E16" s="7"/>
      <c r="F16" s="7"/>
      <c r="G16" s="7">
        <f t="shared" ref="G16:G21" si="1">E16-F16</f>
        <v>0</v>
      </c>
    </row>
    <row r="17" spans="1:7" ht="15.75" customHeight="1">
      <c r="A17" s="17" t="s">
        <v>21</v>
      </c>
      <c r="B17" s="18"/>
      <c r="C17" s="7"/>
      <c r="D17" s="7">
        <v>2511.6799999999998</v>
      </c>
      <c r="E17" s="7">
        <v>13717.04</v>
      </c>
      <c r="F17" s="7">
        <v>13716.92</v>
      </c>
      <c r="G17" s="7">
        <f t="shared" si="1"/>
        <v>0.12000000000080036</v>
      </c>
    </row>
    <row r="18" spans="1:7" ht="30.75" customHeight="1">
      <c r="A18" s="17" t="s">
        <v>22</v>
      </c>
      <c r="B18" s="18"/>
      <c r="C18" s="7"/>
      <c r="D18" s="7">
        <v>380.75</v>
      </c>
      <c r="E18" s="7"/>
      <c r="F18" s="7"/>
      <c r="G18" s="7">
        <f t="shared" si="1"/>
        <v>0</v>
      </c>
    </row>
    <row r="19" spans="1:7" ht="30.75" customHeight="1">
      <c r="A19" s="17" t="s">
        <v>23</v>
      </c>
      <c r="B19" s="18"/>
      <c r="C19" s="7"/>
      <c r="D19" s="7">
        <f>622.49+40.36+341.89+63.61</f>
        <v>1068.3499999999999</v>
      </c>
      <c r="E19" s="7">
        <f>4857.2+464.46+366.02</f>
        <v>5687.68</v>
      </c>
      <c r="F19" s="7">
        <f>597.6+5595.97+3843.44</f>
        <v>10037.01</v>
      </c>
      <c r="G19" s="7">
        <f t="shared" si="1"/>
        <v>-4349.33</v>
      </c>
    </row>
    <row r="20" spans="1:7" ht="15" customHeight="1">
      <c r="A20" s="17" t="s">
        <v>24</v>
      </c>
      <c r="B20" s="18"/>
      <c r="C20" s="7"/>
      <c r="D20" s="7">
        <v>629.75</v>
      </c>
      <c r="E20" s="7">
        <v>3439.3</v>
      </c>
      <c r="F20" s="7"/>
      <c r="G20" s="7">
        <f t="shared" si="1"/>
        <v>3439.3</v>
      </c>
    </row>
    <row r="21" spans="1:7" ht="40.5" customHeight="1">
      <c r="A21" s="17" t="s">
        <v>25</v>
      </c>
      <c r="B21" s="18"/>
      <c r="C21" s="7"/>
      <c r="D21" s="7">
        <v>43.94</v>
      </c>
      <c r="E21" s="7">
        <v>240.04</v>
      </c>
      <c r="F21" s="7"/>
      <c r="G21" s="7">
        <f t="shared" si="1"/>
        <v>240.04</v>
      </c>
    </row>
    <row r="22" spans="1:7">
      <c r="A22" s="8" t="s">
        <v>26</v>
      </c>
      <c r="B22" s="7"/>
      <c r="C22" s="7"/>
      <c r="D22" s="7"/>
      <c r="E22" s="7"/>
      <c r="F22" s="7"/>
      <c r="G22" s="8">
        <f>G12+G14</f>
        <v>615.41000000000349</v>
      </c>
    </row>
    <row r="24" spans="1:7">
      <c r="A24" t="s">
        <v>27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Парковская 23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2019-03-20T07:45:37Z</dcterms:created>
  <dcterms:modified xsi:type="dcterms:W3CDTF">2019-03-20T07:45:37Z</dcterms:modified>
</cp:coreProperties>
</file>