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10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4" i="1" s="1"/>
  <c r="G22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<sst xmlns="http://schemas.openxmlformats.org/spreadsheetml/2006/main" count="30" uniqueCount="29">
  <si>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</si>
  <si>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</si>
  <si>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10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</si>
  <si>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</si>
  <si>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</si>
  <si>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</si>
  <si>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</si>
  <si>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</si>
  <si>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</si>
  <si>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</si>
  <si>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</si>
  <si>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</si>
  <si>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</si>
  <si>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</si>
  <si>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</si>
  <si>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</si>
  <si>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общих внутридомовых инженерных коммуникаций (кроме внутридомовых газовых сетей), элементов благоустройства, сбору, вывозу и утилизации ТБО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</si>
  <si>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</si>
  <si>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</si>
  <si>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</si>
  <si>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</si>
  <si>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</si>
  <si>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</si>
  <si>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</si>
  <si>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</si>
  <si>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</si>
  <si>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</si>
  <si>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</si>
  <si>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 дома: задолженность -(+) итого содежание=-8031,62 рубля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</si>
</sst>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2">
    <xf numFmtId="0" fontId="0" fillId="0" borderId="0" xfId="0"/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24</v>
      </c>
      <c r="F7" s="3" t="s">
        <v>25</v>
      </c>
      <c r="G7" s="3" t="s">
        <v>26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13034.66</v>
      </c>
      <c r="F8" s="6">
        <v>9534.8799999999992</v>
      </c>
      <c r="G8" s="5">
        <f>E8-F8</f>
        <v>3499.7800000000007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24</v>
      </c>
      <c r="F11" s="7" t="s">
        <v>27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1990.42</v>
      </c>
      <c r="F12" s="5">
        <f>F13</f>
        <v>3980.84</v>
      </c>
      <c r="G12" s="5">
        <f>E12-F12</f>
        <v>-1990.42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1990.42</v>
      </c>
      <c r="F13" s="8">
        <v>3980.84</v>
      </c>
      <c r="G13" s="4">
        <f>E13-F13</f>
        <v>-1990.42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11044.24</v>
      </c>
      <c r="F14" s="5">
        <f>F15+F16+F17+F18+F19+F20+F21</f>
        <v>13585.66</v>
      </c>
      <c r="G14" s="5">
        <f>E14-F14</f>
        <v>-2541.42</v>
      </c>
      <c r="H14" s="10"/>
    </row>
    <row r="15" spans="1:9" ht="75.75" customHeight="1" x14ac:dyDescent="0.25">
      <c r="A15" s="11" t="s">
        <v>16</v>
      </c>
      <c r="B15" s="12"/>
      <c r="C15" s="4"/>
      <c r="D15" s="4">
        <v>8765.2000000000007</v>
      </c>
      <c r="E15" s="4">
        <v>8185.12</v>
      </c>
      <c r="F15" s="4">
        <f>314.54+320+5894.36+1551.48</f>
        <v>8080.3799999999992</v>
      </c>
      <c r="G15" s="4">
        <f>E15-F15</f>
        <v>104.74000000000069</v>
      </c>
    </row>
    <row r="16" spans="1:9" ht="15.75" customHeight="1" x14ac:dyDescent="0.25">
      <c r="A16" s="11" t="s">
        <v>17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18</v>
      </c>
      <c r="B17" s="12"/>
      <c r="C17" s="4"/>
      <c r="D17" s="4">
        <v>2511.6799999999998</v>
      </c>
      <c r="E17" s="4"/>
      <c r="F17" s="4"/>
      <c r="G17" s="4">
        <f t="shared" ref="G17:G21" si="1">E17-F17</f>
        <v>0</v>
      </c>
    </row>
    <row r="18" spans="1:7" ht="30.75" customHeight="1" x14ac:dyDescent="0.25">
      <c r="A18" s="11" t="s">
        <v>19</v>
      </c>
      <c r="B18" s="12"/>
      <c r="C18" s="4"/>
      <c r="D18" s="4">
        <v>380.75</v>
      </c>
      <c r="E18" s="4">
        <v>355.6</v>
      </c>
      <c r="F18" s="4">
        <v>2133.46</v>
      </c>
      <c r="G18" s="4">
        <f t="shared" si="1"/>
        <v>-1777.8600000000001</v>
      </c>
    </row>
    <row r="19" spans="1:7" ht="30.75" customHeight="1" x14ac:dyDescent="0.25">
      <c r="A19" s="11" t="s">
        <v>20</v>
      </c>
      <c r="B19" s="12"/>
      <c r="C19" s="4"/>
      <c r="D19" s="4">
        <f>622.49+40.36+341.89+63.61</f>
        <v>1068.3499999999999</v>
      </c>
      <c r="E19" s="4">
        <f>1318.1+50.36+426.54+79.44</f>
        <v>1874.4399999999998</v>
      </c>
      <c r="F19" s="4">
        <f>57.68+213.18+892.48+2208.48</f>
        <v>3371.82</v>
      </c>
      <c r="G19" s="4">
        <f t="shared" si="1"/>
        <v>-1497.3800000000003</v>
      </c>
    </row>
    <row r="20" spans="1:7" ht="15" customHeight="1" x14ac:dyDescent="0.25">
      <c r="A20" s="11" t="s">
        <v>21</v>
      </c>
      <c r="B20" s="12"/>
      <c r="C20" s="4"/>
      <c r="D20" s="4">
        <v>629.75</v>
      </c>
      <c r="E20" s="4">
        <v>588.05999999999995</v>
      </c>
      <c r="F20" s="4"/>
      <c r="G20" s="4">
        <f t="shared" si="1"/>
        <v>588.05999999999995</v>
      </c>
    </row>
    <row r="21" spans="1:7" ht="40.5" customHeight="1" x14ac:dyDescent="0.25">
      <c r="A21" s="11" t="s">
        <v>22</v>
      </c>
      <c r="B21" s="12"/>
      <c r="C21" s="4"/>
      <c r="D21" s="4">
        <v>43.94</v>
      </c>
      <c r="E21" s="4">
        <v>41.02</v>
      </c>
      <c r="F21" s="4"/>
      <c r="G21" s="4">
        <f t="shared" si="1"/>
        <v>41.02</v>
      </c>
    </row>
    <row r="22" spans="1:7" x14ac:dyDescent="0.25">
      <c r="A22" s="5" t="s">
        <v>23</v>
      </c>
      <c r="B22" s="4"/>
      <c r="C22" s="4"/>
      <c r="D22" s="4"/>
      <c r="E22" s="4"/>
      <c r="F22" s="4"/>
      <c r="G22" s="5">
        <f>G12+G14</f>
        <v>-4531.84</v>
      </c>
    </row>
    <row r="23" spans="1:7" x14ac:dyDescent="0.25">
      <c r="A23" t="s">
        <v>28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10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2019-03-20T11:42:35Z</cp:lastPrinted>
  <dcterms:created xsi:type="dcterms:W3CDTF">2019-03-20T07:45:53Z</dcterms:created>
  <dcterms:modified xsi:type="dcterms:W3CDTF">2019-03-20T11:43:09Z</dcterms:modified>
</cp:coreProperties>
</file>