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4"/>
  </bookViews>
  <sheets>
    <sheet name="2018" sheetId="3" r:id="rId1"/>
    <sheet name="2019" sheetId="2" r:id="rId2"/>
    <sheet name="2020" sheetId="1" r:id="rId3"/>
    <sheet name="2021" sheetId="4" r:id="rId4"/>
    <sheet name="2022" sheetId="5" r:id="rId5"/>
  </sheets>
  <calcPr calcId="144525" iterate="1"/>
</workbook>
</file>

<file path=xl/calcChain.xml><?xml version="1.0" encoding="utf-8"?>
<calcChain xmlns="http://schemas.openxmlformats.org/spreadsheetml/2006/main">
  <c r="C22" i="5" l="1"/>
  <c r="H22" i="5"/>
  <c r="G22" i="5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G5" i="5"/>
  <c r="H4" i="5"/>
  <c r="G4" i="5"/>
  <c r="H3" i="5"/>
  <c r="G3" i="5"/>
  <c r="H2" i="5"/>
  <c r="G2" i="5"/>
  <c r="C22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G5" i="4"/>
  <c r="H4" i="4"/>
  <c r="G4" i="4"/>
  <c r="H3" i="4"/>
  <c r="G3" i="4"/>
  <c r="H2" i="4"/>
  <c r="G2" i="4"/>
  <c r="C22" i="1"/>
  <c r="G22" i="1" s="1"/>
  <c r="H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  <c r="B22" i="2"/>
  <c r="C22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H4" i="2"/>
  <c r="G4" i="2"/>
  <c r="H3" i="2"/>
  <c r="G3" i="2"/>
  <c r="H2" i="2"/>
  <c r="G2" i="2"/>
  <c r="C23" i="3"/>
  <c r="H23" i="3"/>
  <c r="G23" i="3"/>
  <c r="G3" i="3"/>
  <c r="H3" i="3"/>
  <c r="G4" i="3"/>
  <c r="H4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H2" i="3"/>
  <c r="G2" i="3"/>
  <c r="F22" i="1" l="1"/>
  <c r="F22" i="2" l="1"/>
  <c r="F22" i="5"/>
  <c r="E22" i="5"/>
  <c r="F22" i="4"/>
  <c r="E22" i="4"/>
  <c r="E22" i="1"/>
  <c r="E22" i="2"/>
  <c r="F23" i="3"/>
  <c r="E23" i="3"/>
  <c r="D2" i="4" l="1"/>
  <c r="D21" i="5" l="1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<sst xmlns="http://schemas.openxmlformats.org/spreadsheetml/2006/main" count="50" uniqueCount="11">
  <si>
    <t>Номер котельной</t>
  </si>
  <si>
    <t>Суммарные потери на тепловых сетях, паро и конденсатопроводах АО "ИвГТЭ",Гкал</t>
  </si>
  <si>
    <t>Суммарные потери на тепловых сетях, паро и конденсатопроводах АО "ИвГТЭ", Гкал</t>
  </si>
  <si>
    <t>Отпуск тепловой энергии</t>
  </si>
  <si>
    <t>Всего в % от отпущенной тепловой энергии в тепловые сети, %</t>
  </si>
  <si>
    <t>Плановые показатели потерь теплоносителя в тепловых сетях, тыс. тонн</t>
  </si>
  <si>
    <t>Расход электроэнергии,кВтч</t>
  </si>
  <si>
    <t>Отпуск теплоносителя в теплосеть, м.куб.</t>
  </si>
  <si>
    <t>Итого</t>
  </si>
  <si>
    <t>Удельный расход электрической энергии на отпуск тепловой энергии с коллекторов</t>
  </si>
  <si>
    <t>Удельный расход сетевой воды на передачу тепловой энергии, м.куб/Гкал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</si>
</sst>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E"/>
      <charset val="204"/>
    </font>
    <font>
      <sz val="10"/>
      <name val="Times New Roman"/>
      <family val="1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1" fontId="1" fillId="0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/>
    <xf numFmtId="2" fontId="0" fillId="0" borderId="3" xfId="0" applyNumberForma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2" fontId="0" fillId="0" borderId="5" xfId="0" applyNumberFormat="1" applyBorder="1"/>
    <xf numFmtId="2" fontId="5" fillId="0" borderId="6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</cellXfs>
  <cellStyles count="2">
    <cellStyle name="Обычный" xfId="0" builtinId="0"/>
    <cellStyle name="Обычный_ТЭП.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D23" sqref="D23"/>
    </sheetView>
  </sheetViews>
  <sheetFormatPr defaultRowHeight="15"/>
  <cols>
    <col min="1" max="1" width="15.7109375" customWidth="1"/>
    <col min="2" max="2" width="16.140625" customWidth="1"/>
    <col min="3" max="3" width="13.28515625" customWidth="1"/>
    <col min="4" max="8" width="16.85546875" customWidth="1"/>
    <col min="10" max="10" width="15.28515625" customWidth="1"/>
  </cols>
  <sheetData>
    <row r="1" spans="1:10" ht="118.5" customHeight="1">
      <c r="A1" s="3" t="s">
        <v>0</v>
      </c>
      <c r="B1" s="3" t="s">
        <v>1</v>
      </c>
      <c r="C1" s="3" t="s">
        <v>3</v>
      </c>
      <c r="D1" s="3" t="s">
        <v>4</v>
      </c>
      <c r="E1" s="16" t="s">
        <v>6</v>
      </c>
      <c r="F1" s="16" t="s">
        <v>7</v>
      </c>
      <c r="G1" s="15" t="s">
        <v>9</v>
      </c>
      <c r="H1" s="15" t="s">
        <v>10</v>
      </c>
      <c r="J1" s="15" t="s">
        <v>5</v>
      </c>
    </row>
    <row r="2" spans="1:10">
      <c r="A2" s="4">
        <v>2</v>
      </c>
      <c r="B2" s="5">
        <v>208.74299999999999</v>
      </c>
      <c r="C2" s="6">
        <v>1023.8417964800001</v>
      </c>
      <c r="D2" s="6">
        <f>B2*100/C2</f>
        <v>20.388208482762174</v>
      </c>
      <c r="E2" s="21">
        <v>43380</v>
      </c>
      <c r="F2" s="17">
        <v>1490.502</v>
      </c>
      <c r="G2" s="17">
        <f>E2/C2</f>
        <v>42.369827202934857</v>
      </c>
      <c r="H2" s="17">
        <f>F2/C2</f>
        <v>1.455793273066593</v>
      </c>
      <c r="J2" s="5">
        <v>110.502</v>
      </c>
    </row>
    <row r="3" spans="1:10">
      <c r="A3" s="4">
        <v>3</v>
      </c>
      <c r="B3" s="5">
        <v>546.30571999999995</v>
      </c>
      <c r="C3" s="6">
        <v>1499.5522768903732</v>
      </c>
      <c r="D3" s="6">
        <f t="shared" ref="D3:D22" si="0">B3*100/C3</f>
        <v>36.431255409973168</v>
      </c>
      <c r="E3" s="21">
        <v>20875</v>
      </c>
      <c r="F3" s="17">
        <v>1063.3998657419354</v>
      </c>
      <c r="G3" s="17">
        <f t="shared" ref="G3:G22" si="1">E3/C3</f>
        <v>13.920821782411322</v>
      </c>
      <c r="H3" s="17">
        <f t="shared" ref="H3:H22" si="2">F3/C3</f>
        <v>0.70914491087107112</v>
      </c>
      <c r="J3" s="5">
        <v>554.38799999999992</v>
      </c>
    </row>
    <row r="4" spans="1:10">
      <c r="A4" s="4">
        <v>10</v>
      </c>
      <c r="B4" s="5">
        <v>61.898999999999994</v>
      </c>
      <c r="C4" s="6">
        <v>760.57911988000001</v>
      </c>
      <c r="D4" s="6">
        <f t="shared" si="0"/>
        <v>8.1384038007467367</v>
      </c>
      <c r="E4" s="21">
        <v>17265</v>
      </c>
      <c r="F4" s="17">
        <v>1290.354</v>
      </c>
      <c r="G4" s="17">
        <f t="shared" si="1"/>
        <v>22.69980801303614</v>
      </c>
      <c r="H4" s="17">
        <f t="shared" si="2"/>
        <v>1.6965414462121771</v>
      </c>
      <c r="J4" s="5">
        <v>34.076999999999998</v>
      </c>
    </row>
    <row r="5" spans="1:10">
      <c r="A5" s="4">
        <v>17</v>
      </c>
      <c r="B5" s="5">
        <v>496.16427999999996</v>
      </c>
      <c r="C5" s="6">
        <v>1837.1064451596139</v>
      </c>
      <c r="D5" s="6">
        <f t="shared" si="0"/>
        <v>27.007922230488479</v>
      </c>
      <c r="E5" s="21">
        <v>53565</v>
      </c>
      <c r="F5" s="17">
        <v>3300.6790000000001</v>
      </c>
      <c r="G5" s="17">
        <f t="shared" si="1"/>
        <v>29.157265296810873</v>
      </c>
      <c r="H5" s="17">
        <f t="shared" si="2"/>
        <v>1.7966727016262938</v>
      </c>
      <c r="J5" s="5">
        <v>54.129999999999995</v>
      </c>
    </row>
    <row r="6" spans="1:10">
      <c r="A6" s="4">
        <v>18</v>
      </c>
      <c r="B6" s="5">
        <v>236.208</v>
      </c>
      <c r="C6" s="6">
        <v>4194.1034490239999</v>
      </c>
      <c r="D6" s="6">
        <f t="shared" si="0"/>
        <v>5.6319068633122873</v>
      </c>
      <c r="E6" s="21">
        <v>66070</v>
      </c>
      <c r="F6" s="17">
        <v>232.30499999999998</v>
      </c>
      <c r="G6" s="17">
        <f t="shared" si="1"/>
        <v>15.753068755463101</v>
      </c>
      <c r="H6" s="17">
        <f t="shared" si="2"/>
        <v>5.5388476422549647E-2</v>
      </c>
      <c r="J6" s="5">
        <v>232.30499999999998</v>
      </c>
    </row>
    <row r="7" spans="1:10">
      <c r="A7" s="4">
        <v>19</v>
      </c>
      <c r="B7" s="5">
        <v>275.19899999999996</v>
      </c>
      <c r="C7" s="6">
        <v>5581.799158666774</v>
      </c>
      <c r="D7" s="6">
        <f t="shared" si="0"/>
        <v>4.930292047013241</v>
      </c>
      <c r="E7" s="21">
        <v>278125</v>
      </c>
      <c r="F7" s="17">
        <v>20228.756157741933</v>
      </c>
      <c r="G7" s="17">
        <f t="shared" si="1"/>
        <v>49.827124211045749</v>
      </c>
      <c r="H7" s="17">
        <f t="shared" si="2"/>
        <v>3.6240566137771282</v>
      </c>
      <c r="J7" s="5">
        <v>390.99200000000002</v>
      </c>
    </row>
    <row r="8" spans="1:10">
      <c r="A8" s="4">
        <v>20</v>
      </c>
      <c r="B8" s="5">
        <v>1.9920000000000004</v>
      </c>
      <c r="C8" s="6">
        <v>380.24199999999996</v>
      </c>
      <c r="D8" s="6">
        <f t="shared" si="0"/>
        <v>0.52387689944824634</v>
      </c>
      <c r="E8" s="21">
        <v>2820</v>
      </c>
      <c r="F8" s="17">
        <v>584</v>
      </c>
      <c r="G8" s="17">
        <f t="shared" si="1"/>
        <v>7.4163296006227624</v>
      </c>
      <c r="H8" s="17">
        <f t="shared" si="2"/>
        <v>1.5358640023984726</v>
      </c>
      <c r="J8" s="5">
        <v>0</v>
      </c>
    </row>
    <row r="9" spans="1:10">
      <c r="A9" s="4">
        <v>23</v>
      </c>
      <c r="B9" s="5">
        <v>4776.4089999999997</v>
      </c>
      <c r="C9" s="6">
        <v>38422.151583530627</v>
      </c>
      <c r="D9" s="6">
        <f t="shared" si="0"/>
        <v>12.431393878648306</v>
      </c>
      <c r="E9" s="21">
        <v>793810</v>
      </c>
      <c r="F9" s="17">
        <v>17945.727744</v>
      </c>
      <c r="G9" s="17">
        <f t="shared" si="1"/>
        <v>20.660217277896034</v>
      </c>
      <c r="H9" s="17">
        <f t="shared" si="2"/>
        <v>0.46706722565980152</v>
      </c>
      <c r="J9" s="5">
        <v>11691.884</v>
      </c>
    </row>
    <row r="10" spans="1:10">
      <c r="A10" s="4">
        <v>24</v>
      </c>
      <c r="B10" s="5">
        <v>215.00300000000001</v>
      </c>
      <c r="C10" s="6">
        <v>1443.4564705184</v>
      </c>
      <c r="D10" s="6">
        <f t="shared" si="0"/>
        <v>14.895010995571226</v>
      </c>
      <c r="E10" s="21">
        <v>46945</v>
      </c>
      <c r="F10" s="17">
        <v>1606.9670000000001</v>
      </c>
      <c r="G10" s="17">
        <f t="shared" si="1"/>
        <v>32.522629506894845</v>
      </c>
      <c r="H10" s="17">
        <f t="shared" si="2"/>
        <v>1.1132770768091658</v>
      </c>
      <c r="J10" s="5">
        <v>319.02700000000004</v>
      </c>
    </row>
    <row r="11" spans="1:10">
      <c r="A11" s="4">
        <v>25</v>
      </c>
      <c r="B11" s="5">
        <v>122.27200000000001</v>
      </c>
      <c r="C11" s="6">
        <v>539.61686266400011</v>
      </c>
      <c r="D11" s="6">
        <f t="shared" si="0"/>
        <v>22.659039859570576</v>
      </c>
      <c r="E11" s="21">
        <v>17250</v>
      </c>
      <c r="F11" s="17">
        <v>1292.537</v>
      </c>
      <c r="G11" s="17">
        <f t="shared" si="1"/>
        <v>31.967125554304538</v>
      </c>
      <c r="H11" s="17">
        <f t="shared" si="2"/>
        <v>2.3952865253671956</v>
      </c>
      <c r="J11" s="5">
        <v>75.843999999999994</v>
      </c>
    </row>
    <row r="12" spans="1:10">
      <c r="A12" s="4">
        <v>30</v>
      </c>
      <c r="B12" s="5">
        <v>259.44499999999999</v>
      </c>
      <c r="C12" s="6">
        <v>2809.5498277616648</v>
      </c>
      <c r="D12" s="6">
        <f t="shared" si="0"/>
        <v>9.2343975335969315</v>
      </c>
      <c r="E12" s="21">
        <v>58550</v>
      </c>
      <c r="F12" s="17">
        <v>1667.6499032903225</v>
      </c>
      <c r="G12" s="17">
        <f t="shared" si="1"/>
        <v>20.839637518244725</v>
      </c>
      <c r="H12" s="17">
        <f t="shared" si="2"/>
        <v>0.59356480771829545</v>
      </c>
      <c r="J12" s="5">
        <v>197.77300000000002</v>
      </c>
    </row>
    <row r="13" spans="1:10">
      <c r="A13" s="4">
        <v>31</v>
      </c>
      <c r="B13" s="5">
        <v>356.53899999999999</v>
      </c>
      <c r="C13" s="6">
        <v>9944.2561229637085</v>
      </c>
      <c r="D13" s="6">
        <f t="shared" si="0"/>
        <v>3.5853762774338107</v>
      </c>
      <c r="E13" s="21">
        <v>171555</v>
      </c>
      <c r="F13" s="17">
        <v>38801.833249193543</v>
      </c>
      <c r="G13" s="17">
        <f t="shared" si="1"/>
        <v>17.251667483084805</v>
      </c>
      <c r="H13" s="17">
        <f t="shared" si="2"/>
        <v>3.9019342190503985</v>
      </c>
      <c r="J13" s="5">
        <v>586.79899999999998</v>
      </c>
    </row>
    <row r="14" spans="1:10">
      <c r="A14" s="4">
        <v>33</v>
      </c>
      <c r="B14" s="5">
        <v>1849.152</v>
      </c>
      <c r="C14" s="6">
        <v>15187.388000305169</v>
      </c>
      <c r="D14" s="6">
        <f t="shared" si="0"/>
        <v>12.175576208119816</v>
      </c>
      <c r="E14" s="21">
        <v>364155</v>
      </c>
      <c r="F14" s="17">
        <v>32582.97425647678</v>
      </c>
      <c r="G14" s="17">
        <f t="shared" si="1"/>
        <v>23.977460771574599</v>
      </c>
      <c r="H14" s="17">
        <f t="shared" si="2"/>
        <v>2.1453968421575897</v>
      </c>
      <c r="J14" s="5">
        <v>2545.5390000000007</v>
      </c>
    </row>
    <row r="15" spans="1:10">
      <c r="A15" s="4">
        <v>35</v>
      </c>
      <c r="B15" s="5">
        <v>0</v>
      </c>
      <c r="C15" s="6">
        <v>5222.1900000000005</v>
      </c>
      <c r="D15" s="6">
        <f t="shared" si="0"/>
        <v>0</v>
      </c>
      <c r="E15" s="21">
        <v>111390</v>
      </c>
      <c r="F15" s="17">
        <v>36124.224000000002</v>
      </c>
      <c r="G15" s="17">
        <f t="shared" si="1"/>
        <v>21.330131611450366</v>
      </c>
      <c r="H15" s="17">
        <f t="shared" si="2"/>
        <v>6.9174472778661826</v>
      </c>
      <c r="J15" s="5">
        <v>0</v>
      </c>
    </row>
    <row r="16" spans="1:10">
      <c r="A16" s="4">
        <v>37</v>
      </c>
      <c r="B16" s="5">
        <v>10937.336000000001</v>
      </c>
      <c r="C16" s="6">
        <v>113073.42487318373</v>
      </c>
      <c r="D16" s="6">
        <f t="shared" si="0"/>
        <v>9.6727732553132189</v>
      </c>
      <c r="E16" s="21">
        <v>2855200</v>
      </c>
      <c r="F16" s="17">
        <v>237636.43501890727</v>
      </c>
      <c r="G16" s="17">
        <f t="shared" si="1"/>
        <v>25.250849199997422</v>
      </c>
      <c r="H16" s="17">
        <f t="shared" si="2"/>
        <v>2.1016117207507055</v>
      </c>
      <c r="J16" s="5">
        <v>24492.733</v>
      </c>
    </row>
    <row r="17" spans="1:10">
      <c r="A17" s="4">
        <v>39</v>
      </c>
      <c r="B17" s="5">
        <v>101.595</v>
      </c>
      <c r="C17" s="6">
        <v>630.194827584</v>
      </c>
      <c r="D17" s="6">
        <f t="shared" si="0"/>
        <v>16.121204991397391</v>
      </c>
      <c r="E17" s="21">
        <v>21430</v>
      </c>
      <c r="F17" s="17">
        <v>42.099999999999994</v>
      </c>
      <c r="G17" s="17">
        <f t="shared" si="1"/>
        <v>34.005356854731644</v>
      </c>
      <c r="H17" s="17">
        <f t="shared" si="2"/>
        <v>6.6804737451432658E-2</v>
      </c>
      <c r="J17" s="5">
        <v>42.099999999999994</v>
      </c>
    </row>
    <row r="18" spans="1:10">
      <c r="A18" s="4">
        <v>41</v>
      </c>
      <c r="B18" s="5">
        <v>115.36399999999999</v>
      </c>
      <c r="C18" s="6">
        <v>1123.0178659999999</v>
      </c>
      <c r="D18" s="6">
        <f t="shared" si="0"/>
        <v>10.272677175734264</v>
      </c>
      <c r="E18" s="21">
        <v>49360</v>
      </c>
      <c r="F18" s="17">
        <v>911.64499999999998</v>
      </c>
      <c r="G18" s="17">
        <f t="shared" si="1"/>
        <v>43.952996202822661</v>
      </c>
      <c r="H18" s="17">
        <f t="shared" si="2"/>
        <v>0.81178138620993234</v>
      </c>
      <c r="J18" s="5">
        <v>75.495000000000005</v>
      </c>
    </row>
    <row r="19" spans="1:10">
      <c r="A19" s="4">
        <v>43</v>
      </c>
      <c r="B19" s="5">
        <v>5.8189999999999991</v>
      </c>
      <c r="C19" s="6">
        <v>288.20896448000002</v>
      </c>
      <c r="D19" s="6">
        <f t="shared" si="0"/>
        <v>2.0190211676791208</v>
      </c>
      <c r="E19" s="21">
        <v>10995</v>
      </c>
      <c r="F19" s="17">
        <v>5.95</v>
      </c>
      <c r="G19" s="17">
        <f t="shared" si="1"/>
        <v>38.14940322844464</v>
      </c>
      <c r="H19" s="17">
        <f t="shared" si="2"/>
        <v>2.0644742993110109E-2</v>
      </c>
      <c r="J19" s="5">
        <v>5.95</v>
      </c>
    </row>
    <row r="20" spans="1:10">
      <c r="A20" s="4">
        <v>44</v>
      </c>
      <c r="B20" s="5">
        <v>115.87599999999999</v>
      </c>
      <c r="C20" s="6">
        <v>2985.7941037900005</v>
      </c>
      <c r="D20" s="6">
        <f t="shared" si="0"/>
        <v>3.8809106044155373</v>
      </c>
      <c r="E20" s="21">
        <v>60150</v>
      </c>
      <c r="F20" s="17">
        <v>279.19015999999999</v>
      </c>
      <c r="G20" s="17">
        <f t="shared" si="1"/>
        <v>20.14539446094054</v>
      </c>
      <c r="H20" s="17">
        <f t="shared" si="2"/>
        <v>9.3506166297807197E-2</v>
      </c>
      <c r="J20" s="5">
        <v>104.926</v>
      </c>
    </row>
    <row r="21" spans="1:10">
      <c r="A21" s="4">
        <v>45</v>
      </c>
      <c r="B21" s="5">
        <v>32.763000000000005</v>
      </c>
      <c r="C21" s="6">
        <v>843.87459788800004</v>
      </c>
      <c r="D21" s="6">
        <f t="shared" si="0"/>
        <v>3.8824488948947304</v>
      </c>
      <c r="E21" s="21">
        <v>23575</v>
      </c>
      <c r="F21" s="17">
        <v>35.384</v>
      </c>
      <c r="G21" s="17">
        <f t="shared" si="1"/>
        <v>27.936615296872461</v>
      </c>
      <c r="H21" s="17">
        <f t="shared" si="2"/>
        <v>4.1930400664455365E-2</v>
      </c>
      <c r="J21" s="5">
        <v>35.384</v>
      </c>
    </row>
    <row r="22" spans="1:10" ht="15.75" thickBot="1">
      <c r="A22" s="4">
        <v>46</v>
      </c>
      <c r="B22" s="5">
        <v>308.53399999999999</v>
      </c>
      <c r="C22" s="6">
        <v>3550.8959390399996</v>
      </c>
      <c r="D22" s="6">
        <f t="shared" si="0"/>
        <v>8.6889057099041178</v>
      </c>
      <c r="E22" s="22">
        <v>97555</v>
      </c>
      <c r="F22" s="19">
        <v>4858.152</v>
      </c>
      <c r="G22" s="17">
        <f t="shared" si="1"/>
        <v>27.473348043641749</v>
      </c>
      <c r="H22" s="17">
        <f t="shared" si="2"/>
        <v>1.3681482317145635</v>
      </c>
      <c r="J22" s="5">
        <v>331.25200000000001</v>
      </c>
    </row>
    <row r="23" spans="1:10" ht="15.75" thickBot="1">
      <c r="A23" t="s">
        <v>8</v>
      </c>
      <c r="C23" s="23">
        <f t="shared" ref="C23:D23" si="3">SUM(C2:C22)</f>
        <v>211341.24428581007</v>
      </c>
      <c r="D23" s="23"/>
      <c r="E23" s="23">
        <f>SUM(E2:E22)</f>
        <v>5164020</v>
      </c>
      <c r="F23" s="25">
        <f>SUM(F2:F22)</f>
        <v>401980.76535535185</v>
      </c>
      <c r="G23" s="20">
        <f t="shared" ref="G23" si="4">E23/C23</f>
        <v>24.434511197522671</v>
      </c>
      <c r="H23" s="26">
        <f t="shared" ref="H23" si="5">F23/C23</f>
        <v>1.902045985930356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D2" sqref="D2"/>
    </sheetView>
  </sheetViews>
  <sheetFormatPr defaultRowHeight="15"/>
  <cols>
    <col min="1" max="1" width="17.28515625" customWidth="1"/>
    <col min="2" max="2" width="22.5703125" customWidth="1"/>
    <col min="3" max="3" width="11.5703125" customWidth="1"/>
    <col min="4" max="8" width="19" customWidth="1"/>
    <col min="10" max="10" width="15.140625" customWidth="1"/>
  </cols>
  <sheetData>
    <row r="1" spans="1:10" ht="97.5" customHeight="1">
      <c r="A1" s="3" t="s">
        <v>0</v>
      </c>
      <c r="B1" s="3" t="s">
        <v>2</v>
      </c>
      <c r="C1" s="3" t="s">
        <v>3</v>
      </c>
      <c r="D1" s="3" t="s">
        <v>4</v>
      </c>
      <c r="E1" s="16" t="s">
        <v>6</v>
      </c>
      <c r="F1" s="16" t="s">
        <v>7</v>
      </c>
      <c r="G1" s="15" t="s">
        <v>9</v>
      </c>
      <c r="H1" s="15" t="s">
        <v>10</v>
      </c>
      <c r="J1" s="15" t="s">
        <v>5</v>
      </c>
    </row>
    <row r="2" spans="1:10">
      <c r="A2" s="4">
        <v>2</v>
      </c>
      <c r="B2" s="5">
        <v>207.34299999999999</v>
      </c>
      <c r="C2" s="6">
        <v>1033.5899888000001</v>
      </c>
      <c r="D2" s="24">
        <f>B2*100/C2</f>
        <v>20.060469068660929</v>
      </c>
      <c r="E2" s="21">
        <v>44435</v>
      </c>
      <c r="F2" s="17">
        <v>1587.8153494824578</v>
      </c>
      <c r="G2" s="17">
        <f>E2/C2</f>
        <v>42.990934975665851</v>
      </c>
      <c r="H2" s="17">
        <f>F2/C2</f>
        <v>1.5362139404290422</v>
      </c>
      <c r="J2" s="5">
        <v>110.502</v>
      </c>
    </row>
    <row r="3" spans="1:10">
      <c r="A3" s="4">
        <v>3</v>
      </c>
      <c r="B3" s="5">
        <v>557.29558000000009</v>
      </c>
      <c r="C3" s="6">
        <v>1521.4842212227964</v>
      </c>
      <c r="D3" s="24">
        <f t="shared" ref="D3:D21" si="0">B3*100/C3</f>
        <v>36.628416662258196</v>
      </c>
      <c r="E3" s="21">
        <v>28585</v>
      </c>
      <c r="F3" s="17">
        <v>3401.7767398487485</v>
      </c>
      <c r="G3" s="17">
        <f t="shared" ref="G3:G22" si="1">E3/C3</f>
        <v>18.787575711450113</v>
      </c>
      <c r="H3" s="17">
        <f t="shared" ref="H3:H22" si="2">F3/C3</f>
        <v>2.2358278136560537</v>
      </c>
      <c r="J3" s="5">
        <v>554.38799999999992</v>
      </c>
    </row>
    <row r="4" spans="1:10">
      <c r="A4" s="4">
        <v>10</v>
      </c>
      <c r="B4" s="5">
        <v>61.863</v>
      </c>
      <c r="C4" s="6">
        <v>786.14222424000002</v>
      </c>
      <c r="D4" s="24">
        <f t="shared" si="0"/>
        <v>7.8691867823033954</v>
      </c>
      <c r="E4" s="21">
        <v>18700</v>
      </c>
      <c r="F4" s="17">
        <v>1483.1325962069602</v>
      </c>
      <c r="G4" s="17">
        <f t="shared" si="1"/>
        <v>23.787044409271051</v>
      </c>
      <c r="H4" s="17">
        <f t="shared" si="2"/>
        <v>1.8865957717011994</v>
      </c>
      <c r="J4" s="5">
        <v>34.076999999999998</v>
      </c>
    </row>
    <row r="5" spans="1:10">
      <c r="A5" s="4">
        <v>17</v>
      </c>
      <c r="B5" s="5">
        <v>492.58942000000002</v>
      </c>
      <c r="C5" s="6">
        <v>1728.8669032017958</v>
      </c>
      <c r="D5" s="24">
        <f t="shared" si="0"/>
        <v>28.492038287490097</v>
      </c>
      <c r="E5" s="21">
        <v>54420</v>
      </c>
      <c r="F5" s="17">
        <v>3263.9818042259035</v>
      </c>
      <c r="G5" s="17">
        <f t="shared" si="1"/>
        <v>31.477264038785304</v>
      </c>
      <c r="H5" s="17">
        <f t="shared" si="2"/>
        <v>1.8879312214150974</v>
      </c>
      <c r="J5" s="5">
        <v>54.129999999999995</v>
      </c>
    </row>
    <row r="6" spans="1:10">
      <c r="A6" s="4">
        <v>18</v>
      </c>
      <c r="B6" s="5">
        <v>242.65899999999999</v>
      </c>
      <c r="C6" s="6">
        <v>4201.5274698639996</v>
      </c>
      <c r="D6" s="24">
        <f t="shared" si="0"/>
        <v>5.775494787086437</v>
      </c>
      <c r="E6" s="21">
        <v>60070</v>
      </c>
      <c r="F6" s="17">
        <v>895.18064684028923</v>
      </c>
      <c r="G6" s="17">
        <f t="shared" si="1"/>
        <v>14.297181306289168</v>
      </c>
      <c r="H6" s="17">
        <f t="shared" si="2"/>
        <v>0.21306076260623985</v>
      </c>
      <c r="J6" s="5">
        <v>230.95200000000003</v>
      </c>
    </row>
    <row r="7" spans="1:10">
      <c r="A7" s="4">
        <v>19</v>
      </c>
      <c r="B7" s="5">
        <v>273.108</v>
      </c>
      <c r="C7" s="6">
        <v>6177.2987615908823</v>
      </c>
      <c r="D7" s="24">
        <f t="shared" si="0"/>
        <v>4.421155759830282</v>
      </c>
      <c r="E7" s="21">
        <v>286380</v>
      </c>
      <c r="F7" s="17">
        <v>23126.397316672606</v>
      </c>
      <c r="G7" s="17">
        <f t="shared" si="1"/>
        <v>46.360069514631441</v>
      </c>
      <c r="H7" s="17">
        <f t="shared" si="2"/>
        <v>3.7437718668340247</v>
      </c>
      <c r="J7" s="5">
        <v>390.99200000000002</v>
      </c>
    </row>
    <row r="8" spans="1:10">
      <c r="A8" s="4">
        <v>23</v>
      </c>
      <c r="B8" s="5">
        <v>4693.3819999999996</v>
      </c>
      <c r="C8" s="6">
        <v>34074.331405793462</v>
      </c>
      <c r="D8" s="24">
        <f t="shared" si="0"/>
        <v>13.773951846937813</v>
      </c>
      <c r="E8" s="21">
        <v>801890</v>
      </c>
      <c r="F8" s="17">
        <v>33234.166006754618</v>
      </c>
      <c r="G8" s="17">
        <f t="shared" si="1"/>
        <v>23.533550532517836</v>
      </c>
      <c r="H8" s="17">
        <f t="shared" si="2"/>
        <v>0.97534315819631912</v>
      </c>
      <c r="J8" s="5">
        <v>11687.295999999998</v>
      </c>
    </row>
    <row r="9" spans="1:10">
      <c r="A9" s="4">
        <v>24</v>
      </c>
      <c r="B9" s="5">
        <v>210.86199999999999</v>
      </c>
      <c r="C9" s="6">
        <v>1542.3856280085552</v>
      </c>
      <c r="D9" s="24">
        <f t="shared" si="0"/>
        <v>13.671159544727709</v>
      </c>
      <c r="E9" s="21">
        <v>46920</v>
      </c>
      <c r="F9" s="17">
        <v>4198.1607946383629</v>
      </c>
      <c r="G9" s="17">
        <f t="shared" si="1"/>
        <v>30.42040793687929</v>
      </c>
      <c r="H9" s="17">
        <f t="shared" si="2"/>
        <v>2.7218619769290777</v>
      </c>
      <c r="J9" s="5">
        <v>319.02700000000004</v>
      </c>
    </row>
    <row r="10" spans="1:10">
      <c r="A10" s="4">
        <v>25</v>
      </c>
      <c r="B10" s="5">
        <v>121.774</v>
      </c>
      <c r="C10" s="6">
        <v>510.70965836800002</v>
      </c>
      <c r="D10" s="24">
        <f t="shared" si="0"/>
        <v>23.844076180022778</v>
      </c>
      <c r="E10" s="21">
        <v>18490</v>
      </c>
      <c r="F10" s="17">
        <v>1471.3889775064213</v>
      </c>
      <c r="G10" s="17">
        <f t="shared" si="1"/>
        <v>36.204523836666382</v>
      </c>
      <c r="H10" s="17">
        <f t="shared" si="2"/>
        <v>2.8810674585797402</v>
      </c>
      <c r="J10" s="5">
        <v>75.843999999999994</v>
      </c>
    </row>
    <row r="11" spans="1:10">
      <c r="A11" s="4">
        <v>30</v>
      </c>
      <c r="B11" s="5">
        <v>261.17500000000001</v>
      </c>
      <c r="C11" s="6">
        <v>2710.2670881022814</v>
      </c>
      <c r="D11" s="24">
        <f t="shared" si="0"/>
        <v>9.6365041344642428</v>
      </c>
      <c r="E11" s="21">
        <v>117260</v>
      </c>
      <c r="F11" s="17">
        <v>2259.4567290492269</v>
      </c>
      <c r="G11" s="17">
        <f t="shared" si="1"/>
        <v>43.26510863625068</v>
      </c>
      <c r="H11" s="17">
        <f t="shared" si="2"/>
        <v>0.83366570732749801</v>
      </c>
      <c r="J11" s="5">
        <v>196.08800000000002</v>
      </c>
    </row>
    <row r="12" spans="1:10">
      <c r="A12" s="4">
        <v>31</v>
      </c>
      <c r="B12" s="5">
        <v>355.36799999999994</v>
      </c>
      <c r="C12" s="6">
        <v>8844.1660553573238</v>
      </c>
      <c r="D12" s="24">
        <f t="shared" si="0"/>
        <v>4.0181063740287533</v>
      </c>
      <c r="E12" s="21">
        <v>175280</v>
      </c>
      <c r="F12" s="17">
        <v>37246.963702639776</v>
      </c>
      <c r="G12" s="17">
        <f t="shared" si="1"/>
        <v>19.818714269145222</v>
      </c>
      <c r="H12" s="17">
        <f t="shared" si="2"/>
        <v>4.2114726780912886</v>
      </c>
      <c r="J12" s="5">
        <v>586.79899999999998</v>
      </c>
    </row>
    <row r="13" spans="1:10">
      <c r="A13" s="4">
        <v>33</v>
      </c>
      <c r="B13" s="5">
        <v>1819.65</v>
      </c>
      <c r="C13" s="6">
        <v>14764.78326907187</v>
      </c>
      <c r="D13" s="24">
        <f t="shared" si="0"/>
        <v>12.324258113640331</v>
      </c>
      <c r="E13" s="21">
        <v>362550</v>
      </c>
      <c r="F13" s="17">
        <v>36124.980245319341</v>
      </c>
      <c r="G13" s="17">
        <f t="shared" si="1"/>
        <v>24.555050581706933</v>
      </c>
      <c r="H13" s="17">
        <f t="shared" si="2"/>
        <v>2.446698985483327</v>
      </c>
      <c r="J13" s="5">
        <v>2549.373</v>
      </c>
    </row>
    <row r="14" spans="1:10">
      <c r="A14" s="4">
        <v>35</v>
      </c>
      <c r="B14" s="5">
        <v>0</v>
      </c>
      <c r="C14" s="6">
        <v>4117.1493333333319</v>
      </c>
      <c r="D14" s="24">
        <f t="shared" si="0"/>
        <v>0</v>
      </c>
      <c r="E14" s="21">
        <v>114795</v>
      </c>
      <c r="F14" s="17">
        <v>35679.177243259044</v>
      </c>
      <c r="G14" s="17">
        <f t="shared" si="1"/>
        <v>27.88215600308564</v>
      </c>
      <c r="H14" s="17">
        <f t="shared" si="2"/>
        <v>8.6659905567166842</v>
      </c>
      <c r="J14" s="5">
        <v>0</v>
      </c>
    </row>
    <row r="15" spans="1:10">
      <c r="A15" s="4">
        <v>37</v>
      </c>
      <c r="B15" s="5">
        <v>10989.996000000001</v>
      </c>
      <c r="C15" s="6">
        <v>113697.86775334818</v>
      </c>
      <c r="D15" s="24">
        <f t="shared" si="0"/>
        <v>9.6659649095981983</v>
      </c>
      <c r="E15" s="21">
        <v>2835755</v>
      </c>
      <c r="F15" s="17">
        <v>280907.13037375902</v>
      </c>
      <c r="G15" s="17">
        <f t="shared" si="1"/>
        <v>24.941144948749425</v>
      </c>
      <c r="H15" s="17">
        <f t="shared" si="2"/>
        <v>2.4706455444102806</v>
      </c>
      <c r="J15" s="5">
        <v>24409.430999999997</v>
      </c>
    </row>
    <row r="16" spans="1:10">
      <c r="A16" s="4">
        <v>39</v>
      </c>
      <c r="B16" s="5">
        <v>100.94200000000001</v>
      </c>
      <c r="C16" s="6">
        <v>632.58757888000014</v>
      </c>
      <c r="D16" s="24">
        <f t="shared" si="0"/>
        <v>15.957000006025789</v>
      </c>
      <c r="E16" s="21">
        <v>21410</v>
      </c>
      <c r="F16" s="17">
        <v>85.11999999999999</v>
      </c>
      <c r="G16" s="17">
        <f t="shared" si="1"/>
        <v>33.845116019992879</v>
      </c>
      <c r="H16" s="17">
        <f t="shared" si="2"/>
        <v>0.1345584435133953</v>
      </c>
      <c r="J16" s="5">
        <v>42.099999999999994</v>
      </c>
    </row>
    <row r="17" spans="1:10">
      <c r="A17" s="4">
        <v>41</v>
      </c>
      <c r="B17" s="5">
        <v>119.774</v>
      </c>
      <c r="C17" s="6">
        <v>1111.3061836479999</v>
      </c>
      <c r="D17" s="24">
        <f t="shared" si="0"/>
        <v>10.777767798144255</v>
      </c>
      <c r="E17" s="21">
        <v>49480</v>
      </c>
      <c r="F17" s="17">
        <v>1145.482</v>
      </c>
      <c r="G17" s="17">
        <f t="shared" si="1"/>
        <v>44.524183099184945</v>
      </c>
      <c r="H17" s="17">
        <f t="shared" si="2"/>
        <v>1.0307528355865112</v>
      </c>
      <c r="J17" s="5">
        <v>75.495000000000005</v>
      </c>
    </row>
    <row r="18" spans="1:10">
      <c r="A18" s="4">
        <v>43</v>
      </c>
      <c r="B18" s="5">
        <v>5.7669999999999995</v>
      </c>
      <c r="C18" s="6">
        <v>300.70780720000005</v>
      </c>
      <c r="D18" s="24">
        <f t="shared" si="0"/>
        <v>1.9178085376959906</v>
      </c>
      <c r="E18" s="21">
        <v>12440</v>
      </c>
      <c r="F18" s="17">
        <v>11.900000000000002</v>
      </c>
      <c r="G18" s="17">
        <f t="shared" si="1"/>
        <v>41.369062266235694</v>
      </c>
      <c r="H18" s="17">
        <f t="shared" si="2"/>
        <v>3.9573299113199747E-2</v>
      </c>
      <c r="J18" s="5">
        <v>5.95</v>
      </c>
    </row>
    <row r="19" spans="1:10">
      <c r="A19" s="4">
        <v>44</v>
      </c>
      <c r="B19" s="5">
        <v>114.50099999999999</v>
      </c>
      <c r="C19" s="6">
        <v>2864.3197985384004</v>
      </c>
      <c r="D19" s="24">
        <f t="shared" si="0"/>
        <v>3.9974935780015675</v>
      </c>
      <c r="E19" s="21">
        <v>60450</v>
      </c>
      <c r="F19" s="17">
        <v>416.05963785290322</v>
      </c>
      <c r="G19" s="17">
        <f t="shared" si="1"/>
        <v>21.104487016724288</v>
      </c>
      <c r="H19" s="17">
        <f t="shared" si="2"/>
        <v>0.14525600041769404</v>
      </c>
      <c r="J19" s="5">
        <v>104.926</v>
      </c>
    </row>
    <row r="20" spans="1:10">
      <c r="A20" s="4">
        <v>45</v>
      </c>
      <c r="B20" s="5">
        <v>32.339999999999996</v>
      </c>
      <c r="C20" s="6">
        <v>809.2036911040002</v>
      </c>
      <c r="D20" s="24">
        <f t="shared" si="0"/>
        <v>3.9965215625596553</v>
      </c>
      <c r="E20" s="21">
        <v>24820</v>
      </c>
      <c r="F20" s="17">
        <v>261.6697704931604</v>
      </c>
      <c r="G20" s="17">
        <f t="shared" si="1"/>
        <v>30.672128998989074</v>
      </c>
      <c r="H20" s="17">
        <f t="shared" si="2"/>
        <v>0.32336700063263818</v>
      </c>
      <c r="J20" s="5">
        <v>35.384</v>
      </c>
    </row>
    <row r="21" spans="1:10" ht="15.75" thickBot="1">
      <c r="A21" s="4">
        <v>46</v>
      </c>
      <c r="B21" s="5">
        <v>305.80500000000001</v>
      </c>
      <c r="C21" s="6">
        <v>3451.0477014080006</v>
      </c>
      <c r="D21" s="24">
        <f t="shared" si="0"/>
        <v>8.8612220536747124</v>
      </c>
      <c r="E21" s="22">
        <v>100130</v>
      </c>
      <c r="F21" s="19">
        <v>5082.0510871648194</v>
      </c>
      <c r="G21" s="19">
        <f t="shared" si="1"/>
        <v>29.014377274225371</v>
      </c>
      <c r="H21" s="19">
        <f t="shared" si="2"/>
        <v>1.4726110812931916</v>
      </c>
      <c r="J21" s="5">
        <v>331.262</v>
      </c>
    </row>
    <row r="22" spans="1:10" ht="15.75" thickBot="1">
      <c r="A22" t="s">
        <v>8</v>
      </c>
      <c r="B22" s="23">
        <f t="shared" ref="B22:D22" si="3">SUM(B2:B21)</f>
        <v>20966.194000000003</v>
      </c>
      <c r="C22" s="23">
        <f t="shared" si="3"/>
        <v>204879.74252108089</v>
      </c>
      <c r="D22" s="23"/>
      <c r="E22" s="23">
        <f>SUM(E2:E21)</f>
        <v>5234260</v>
      </c>
      <c r="F22" s="25">
        <f>SUM(F2:F21)</f>
        <v>471881.99102171371</v>
      </c>
      <c r="G22" s="20">
        <f t="shared" si="1"/>
        <v>25.547962602800645</v>
      </c>
      <c r="H22" s="26">
        <f t="shared" si="2"/>
        <v>2.3032144867770903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F25" sqref="F25"/>
    </sheetView>
  </sheetViews>
  <sheetFormatPr defaultRowHeight="15"/>
  <cols>
    <col min="1" max="1" width="17.28515625" customWidth="1"/>
    <col min="2" max="2" width="16.5703125" customWidth="1"/>
    <col min="3" max="3" width="14.140625" customWidth="1"/>
    <col min="4" max="8" width="14.7109375" customWidth="1"/>
    <col min="10" max="10" width="15.85546875" customWidth="1"/>
  </cols>
  <sheetData>
    <row r="1" spans="1:17" ht="109.5" customHeight="1">
      <c r="A1" s="2" t="s">
        <v>0</v>
      </c>
      <c r="B1" s="1" t="s">
        <v>1</v>
      </c>
      <c r="C1" s="3" t="s">
        <v>3</v>
      </c>
      <c r="D1" s="3" t="s">
        <v>4</v>
      </c>
      <c r="E1" s="16" t="s">
        <v>6</v>
      </c>
      <c r="F1" s="16" t="s">
        <v>7</v>
      </c>
      <c r="G1" s="15" t="s">
        <v>9</v>
      </c>
      <c r="H1" s="15" t="s">
        <v>10</v>
      </c>
      <c r="J1" s="15" t="s">
        <v>5</v>
      </c>
      <c r="P1" s="11"/>
      <c r="Q1" s="12"/>
    </row>
    <row r="2" spans="1:17">
      <c r="A2" s="7">
        <v>2</v>
      </c>
      <c r="B2" s="9">
        <v>206.69800000000001</v>
      </c>
      <c r="C2" s="6">
        <v>1014.5642476731612</v>
      </c>
      <c r="D2" s="24">
        <f>B2*100/C2</f>
        <v>20.373081396673378</v>
      </c>
      <c r="E2" s="17">
        <v>39235</v>
      </c>
      <c r="F2" s="17">
        <v>1283.4304266129034</v>
      </c>
      <c r="G2" s="17">
        <f>E2/C2</f>
        <v>38.671774695375859</v>
      </c>
      <c r="H2" s="17">
        <f>F2/C2</f>
        <v>1.2650065577969751</v>
      </c>
      <c r="J2" s="5">
        <v>110.77899999999998</v>
      </c>
      <c r="P2" s="11"/>
      <c r="Q2" s="12"/>
    </row>
    <row r="3" spans="1:17">
      <c r="A3" s="7">
        <v>3</v>
      </c>
      <c r="B3" s="9">
        <v>553.80452000000002</v>
      </c>
      <c r="C3" s="6">
        <v>1498.3697388706371</v>
      </c>
      <c r="D3" s="24">
        <f t="shared" ref="D3:D21" si="0">B3*100/C3</f>
        <v>36.960471479984498</v>
      </c>
      <c r="E3" s="17">
        <v>28545</v>
      </c>
      <c r="F3" s="17">
        <v>2393.2896810749999</v>
      </c>
      <c r="G3" s="17">
        <f t="shared" ref="G3:G22" si="1">E3/C3</f>
        <v>19.050705082655472</v>
      </c>
      <c r="H3" s="17">
        <f t="shared" ref="H3:H22" si="2">F3/C3</f>
        <v>1.5972624239454334</v>
      </c>
      <c r="J3" s="5">
        <v>555.745</v>
      </c>
      <c r="P3" s="11"/>
      <c r="Q3" s="12"/>
    </row>
    <row r="4" spans="1:17">
      <c r="A4" s="7">
        <v>10</v>
      </c>
      <c r="B4" s="9">
        <v>59.938000000000002</v>
      </c>
      <c r="C4" s="6">
        <v>738.34343066658062</v>
      </c>
      <c r="D4" s="24">
        <f t="shared" si="0"/>
        <v>8.1179025248301642</v>
      </c>
      <c r="E4" s="17">
        <v>17540</v>
      </c>
      <c r="F4" s="17">
        <v>1049.6958224731184</v>
      </c>
      <c r="G4" s="17">
        <f t="shared" si="1"/>
        <v>23.755882793139758</v>
      </c>
      <c r="H4" s="17">
        <f t="shared" si="2"/>
        <v>1.4216904747502759</v>
      </c>
      <c r="J4" s="5">
        <v>34.161000000000001</v>
      </c>
      <c r="P4" s="11"/>
      <c r="Q4" s="12"/>
    </row>
    <row r="5" spans="1:17">
      <c r="A5" s="7">
        <v>17</v>
      </c>
      <c r="B5" s="9">
        <v>488.00148000000002</v>
      </c>
      <c r="C5" s="6">
        <v>1730.2620072075631</v>
      </c>
      <c r="D5" s="24">
        <f t="shared" si="0"/>
        <v>28.203906574101822</v>
      </c>
      <c r="E5" s="17">
        <v>54740</v>
      </c>
      <c r="F5" s="17">
        <v>2940.7349291249998</v>
      </c>
      <c r="G5" s="17">
        <f t="shared" si="1"/>
        <v>31.636827123277037</v>
      </c>
      <c r="H5" s="17">
        <f t="shared" si="2"/>
        <v>1.6995893782994149</v>
      </c>
      <c r="J5" s="5">
        <v>54.257999999999996</v>
      </c>
      <c r="P5" s="11"/>
      <c r="Q5" s="12"/>
    </row>
    <row r="6" spans="1:17">
      <c r="A6" s="7">
        <v>18</v>
      </c>
      <c r="B6" s="9">
        <v>239.71800000000002</v>
      </c>
      <c r="C6" s="6">
        <v>4286.2299621331958</v>
      </c>
      <c r="D6" s="24">
        <f t="shared" si="0"/>
        <v>5.5927470555195269</v>
      </c>
      <c r="E6" s="17">
        <v>49235</v>
      </c>
      <c r="F6" s="17">
        <v>307.34288912</v>
      </c>
      <c r="G6" s="17">
        <f t="shared" si="1"/>
        <v>11.486784525087973</v>
      </c>
      <c r="H6" s="17">
        <f t="shared" si="2"/>
        <v>7.1704712961093625E-2</v>
      </c>
      <c r="J6" s="5">
        <v>238.23199999999997</v>
      </c>
      <c r="P6" s="11"/>
      <c r="Q6" s="12"/>
    </row>
    <row r="7" spans="1:17">
      <c r="A7" s="7">
        <v>19</v>
      </c>
      <c r="B7" s="9">
        <v>275.67200000000003</v>
      </c>
      <c r="C7" s="6">
        <v>6303.0443725614768</v>
      </c>
      <c r="D7" s="24">
        <f t="shared" si="0"/>
        <v>4.3736325449343214</v>
      </c>
      <c r="E7" s="17">
        <v>280560</v>
      </c>
      <c r="F7" s="17">
        <v>21288.225647032257</v>
      </c>
      <c r="G7" s="17">
        <f t="shared" si="1"/>
        <v>44.511823718287424</v>
      </c>
      <c r="H7" s="17">
        <f t="shared" si="2"/>
        <v>3.3774513375956126</v>
      </c>
      <c r="J7" s="5">
        <v>391.94799999999998</v>
      </c>
      <c r="P7" s="11"/>
      <c r="Q7" s="12"/>
    </row>
    <row r="8" spans="1:17">
      <c r="A8" s="7">
        <v>23</v>
      </c>
      <c r="B8" s="9">
        <v>4639.9870000000001</v>
      </c>
      <c r="C8" s="6">
        <v>38406.853684160495</v>
      </c>
      <c r="D8" s="24">
        <f t="shared" si="0"/>
        <v>12.081143220314329</v>
      </c>
      <c r="E8" s="17">
        <v>816745</v>
      </c>
      <c r="F8" s="17">
        <v>17778.702527999998</v>
      </c>
      <c r="G8" s="17">
        <f t="shared" si="1"/>
        <v>21.265605527506061</v>
      </c>
      <c r="H8" s="17">
        <f t="shared" si="2"/>
        <v>0.46290442518940766</v>
      </c>
      <c r="J8" s="5">
        <v>11715.944</v>
      </c>
      <c r="P8" s="11"/>
      <c r="Q8" s="12"/>
    </row>
    <row r="9" spans="1:17">
      <c r="A9" s="7">
        <v>24</v>
      </c>
      <c r="B9" s="9">
        <v>223.42099999999999</v>
      </c>
      <c r="C9" s="6">
        <v>1559.6232600583894</v>
      </c>
      <c r="D9" s="24">
        <f t="shared" si="0"/>
        <v>14.325318538249777</v>
      </c>
      <c r="E9" s="17">
        <v>45305</v>
      </c>
      <c r="F9" s="17">
        <v>1593.758789463441</v>
      </c>
      <c r="G9" s="17">
        <f t="shared" si="1"/>
        <v>29.048681922263626</v>
      </c>
      <c r="H9" s="17">
        <f t="shared" si="2"/>
        <v>1.0218870353368374</v>
      </c>
      <c r="J9" s="5">
        <v>322.91200000000003</v>
      </c>
      <c r="P9" s="11"/>
      <c r="Q9" s="12"/>
    </row>
    <row r="10" spans="1:17">
      <c r="A10" s="7">
        <v>25</v>
      </c>
      <c r="B10" s="9">
        <v>121.49300000000001</v>
      </c>
      <c r="C10" s="6">
        <v>544.9321295866032</v>
      </c>
      <c r="D10" s="24">
        <f t="shared" si="0"/>
        <v>22.295070047010647</v>
      </c>
      <c r="E10" s="17">
        <v>17060</v>
      </c>
      <c r="F10" s="17">
        <v>1099.901323332258</v>
      </c>
      <c r="G10" s="17">
        <f t="shared" si="1"/>
        <v>31.306651000633913</v>
      </c>
      <c r="H10" s="17">
        <f t="shared" si="2"/>
        <v>2.0184189252460962</v>
      </c>
      <c r="J10" s="5">
        <v>76.031999999999996</v>
      </c>
      <c r="P10" s="11"/>
      <c r="Q10" s="12"/>
    </row>
    <row r="11" spans="1:17">
      <c r="A11" s="7">
        <v>30</v>
      </c>
      <c r="B11" s="9">
        <v>259.34199999999998</v>
      </c>
      <c r="C11" s="6">
        <v>2813.8840123054242</v>
      </c>
      <c r="D11" s="24">
        <f t="shared" si="0"/>
        <v>9.2165135046742819</v>
      </c>
      <c r="E11" s="17">
        <v>97880</v>
      </c>
      <c r="F11" s="17">
        <v>1776.842686711828</v>
      </c>
      <c r="G11" s="17">
        <f t="shared" si="1"/>
        <v>34.784660480659468</v>
      </c>
      <c r="H11" s="17">
        <f t="shared" si="2"/>
        <v>0.63145555358412053</v>
      </c>
      <c r="J11" s="5">
        <v>196.56800000000001</v>
      </c>
      <c r="P11" s="11"/>
      <c r="Q11" s="12"/>
    </row>
    <row r="12" spans="1:17">
      <c r="A12" s="7">
        <v>31</v>
      </c>
      <c r="B12" s="9">
        <v>354.27799999999996</v>
      </c>
      <c r="C12" s="6">
        <v>9136.5809400321978</v>
      </c>
      <c r="D12" s="24">
        <f t="shared" si="0"/>
        <v>3.8775774255741609</v>
      </c>
      <c r="E12" s="17">
        <v>178340</v>
      </c>
      <c r="F12" s="17">
        <v>39681.786900735489</v>
      </c>
      <c r="G12" s="17">
        <f t="shared" si="1"/>
        <v>19.519336737728448</v>
      </c>
      <c r="H12" s="17">
        <f t="shared" si="2"/>
        <v>4.3431768580814047</v>
      </c>
      <c r="J12" s="5">
        <v>588.24100000000021</v>
      </c>
      <c r="P12" s="11"/>
      <c r="Q12" s="12"/>
    </row>
    <row r="13" spans="1:17">
      <c r="A13" s="7">
        <v>33</v>
      </c>
      <c r="B13" s="9">
        <v>1761.8820000000001</v>
      </c>
      <c r="C13" s="6">
        <v>14770.333708780567</v>
      </c>
      <c r="D13" s="24">
        <f t="shared" si="0"/>
        <v>11.92851857471987</v>
      </c>
      <c r="E13" s="17">
        <v>356560</v>
      </c>
      <c r="F13" s="17">
        <v>34310.34758293863</v>
      </c>
      <c r="G13" s="17">
        <f t="shared" si="1"/>
        <v>24.140280580663838</v>
      </c>
      <c r="H13" s="17">
        <f t="shared" si="2"/>
        <v>2.3229229792243657</v>
      </c>
      <c r="J13" s="5">
        <v>2537.8040000000001</v>
      </c>
      <c r="P13" s="11"/>
      <c r="Q13" s="12"/>
    </row>
    <row r="14" spans="1:17">
      <c r="A14" s="7">
        <v>35</v>
      </c>
      <c r="B14" s="9">
        <v>1068.9069999999999</v>
      </c>
      <c r="C14" s="6">
        <v>5186.2048000000004</v>
      </c>
      <c r="D14" s="24">
        <f t="shared" si="0"/>
        <v>20.610582135128947</v>
      </c>
      <c r="E14" s="17">
        <v>118500</v>
      </c>
      <c r="F14" s="17">
        <v>38067.617754838699</v>
      </c>
      <c r="G14" s="17">
        <f t="shared" si="1"/>
        <v>22.849078385797643</v>
      </c>
      <c r="H14" s="17">
        <f t="shared" si="2"/>
        <v>7.3401686248176503</v>
      </c>
      <c r="J14" s="5">
        <v>480.721</v>
      </c>
      <c r="P14" s="11"/>
      <c r="Q14" s="12"/>
    </row>
    <row r="15" spans="1:17">
      <c r="A15" s="7">
        <v>37</v>
      </c>
      <c r="B15" s="9">
        <v>10883.038</v>
      </c>
      <c r="C15" s="6">
        <v>113721.66726428509</v>
      </c>
      <c r="D15" s="24">
        <f t="shared" si="0"/>
        <v>9.569889592550739</v>
      </c>
      <c r="E15" s="17">
        <v>2642450</v>
      </c>
      <c r="F15" s="17">
        <v>244869.93749853497</v>
      </c>
      <c r="G15" s="17">
        <f t="shared" si="1"/>
        <v>23.236117299081105</v>
      </c>
      <c r="H15" s="17">
        <f t="shared" si="2"/>
        <v>2.1532390738650182</v>
      </c>
      <c r="J15" s="5">
        <v>24279.743000000002</v>
      </c>
      <c r="P15" s="11"/>
      <c r="Q15" s="12"/>
    </row>
    <row r="16" spans="1:17">
      <c r="A16" s="7">
        <v>39</v>
      </c>
      <c r="B16" s="9">
        <v>99.605999999999995</v>
      </c>
      <c r="C16" s="6">
        <v>634.65721850279988</v>
      </c>
      <c r="D16" s="24">
        <f t="shared" si="0"/>
        <v>15.694456329509244</v>
      </c>
      <c r="E16" s="17">
        <v>20950</v>
      </c>
      <c r="F16" s="17">
        <v>136.61184</v>
      </c>
      <c r="G16" s="17">
        <f t="shared" si="1"/>
        <v>33.009945194387761</v>
      </c>
      <c r="H16" s="17">
        <f t="shared" si="2"/>
        <v>0.21525295232956895</v>
      </c>
      <c r="J16" s="5">
        <v>42.204000000000008</v>
      </c>
      <c r="P16" s="11"/>
      <c r="Q16" s="12"/>
    </row>
    <row r="17" spans="1:17">
      <c r="A17" s="7">
        <v>41</v>
      </c>
      <c r="B17" s="9">
        <v>119.42700000000001</v>
      </c>
      <c r="C17" s="6">
        <v>1127.8470605338557</v>
      </c>
      <c r="D17" s="24">
        <f t="shared" si="0"/>
        <v>10.588935696961462</v>
      </c>
      <c r="E17" s="17">
        <v>50280</v>
      </c>
      <c r="F17" s="17">
        <v>792.54447550806447</v>
      </c>
      <c r="G17" s="17">
        <f t="shared" si="1"/>
        <v>44.580512517539781</v>
      </c>
      <c r="H17" s="17">
        <f t="shared" si="2"/>
        <v>0.70270562671229653</v>
      </c>
      <c r="J17" s="5">
        <v>75.677000000000007</v>
      </c>
      <c r="P17" s="11"/>
      <c r="Q17" s="12"/>
    </row>
    <row r="18" spans="1:17">
      <c r="A18" s="7">
        <v>43</v>
      </c>
      <c r="B18" s="9">
        <v>5.7210000000000001</v>
      </c>
      <c r="C18" s="6">
        <v>303.34124232599993</v>
      </c>
      <c r="D18" s="24">
        <f t="shared" si="0"/>
        <v>1.8859947813662801</v>
      </c>
      <c r="E18" s="17">
        <v>13540</v>
      </c>
      <c r="F18" s="17">
        <v>75.796800000000005</v>
      </c>
      <c r="G18" s="17">
        <f t="shared" si="1"/>
        <v>44.636198810871228</v>
      </c>
      <c r="H18" s="17">
        <f t="shared" si="2"/>
        <v>0.24987304534917612</v>
      </c>
      <c r="J18" s="5">
        <v>5.9640000000000004</v>
      </c>
      <c r="P18" s="11"/>
      <c r="Q18" s="12"/>
    </row>
    <row r="19" spans="1:17">
      <c r="A19" s="7">
        <v>44</v>
      </c>
      <c r="B19" s="9">
        <v>113.438</v>
      </c>
      <c r="C19" s="6">
        <v>2907.2892336676996</v>
      </c>
      <c r="D19" s="24">
        <f t="shared" si="0"/>
        <v>3.901847765483311</v>
      </c>
      <c r="E19" s="17">
        <v>61930</v>
      </c>
      <c r="F19" s="17">
        <v>373.49315760000002</v>
      </c>
      <c r="G19" s="17">
        <f t="shared" si="1"/>
        <v>21.301630151834608</v>
      </c>
      <c r="H19" s="17">
        <f t="shared" si="2"/>
        <v>0.12846783638682505</v>
      </c>
      <c r="J19" s="5">
        <v>105.18600000000001</v>
      </c>
      <c r="P19" s="11"/>
      <c r="Q19" s="12"/>
    </row>
    <row r="20" spans="1:17">
      <c r="A20" s="7">
        <v>45</v>
      </c>
      <c r="B20" s="9">
        <v>32.619</v>
      </c>
      <c r="C20" s="6">
        <v>824.19759150359982</v>
      </c>
      <c r="D20" s="24">
        <f t="shared" si="0"/>
        <v>3.9576674739479061</v>
      </c>
      <c r="E20" s="17">
        <v>18835</v>
      </c>
      <c r="F20" s="17">
        <v>97.358817599999995</v>
      </c>
      <c r="G20" s="17">
        <f t="shared" si="1"/>
        <v>22.852529774612591</v>
      </c>
      <c r="H20" s="17">
        <f t="shared" si="2"/>
        <v>0.11812557887045799</v>
      </c>
      <c r="J20" s="5">
        <v>35.472000000000001</v>
      </c>
      <c r="P20" s="11"/>
      <c r="Q20" s="12"/>
    </row>
    <row r="21" spans="1:17" ht="14.25" customHeight="1" thickBot="1">
      <c r="A21" s="8">
        <v>46</v>
      </c>
      <c r="B21" s="10">
        <v>334.95500000000004</v>
      </c>
      <c r="C21" s="6">
        <v>3435.5074462542116</v>
      </c>
      <c r="D21" s="24">
        <f t="shared" si="0"/>
        <v>9.7497969438315977</v>
      </c>
      <c r="E21" s="19">
        <v>93900</v>
      </c>
      <c r="F21" s="19">
        <v>4522.0647259247316</v>
      </c>
      <c r="G21" s="19">
        <f t="shared" si="1"/>
        <v>27.332206804668889</v>
      </c>
      <c r="H21" s="19">
        <f t="shared" si="2"/>
        <v>1.3162727185630789</v>
      </c>
      <c r="J21" s="5">
        <v>362.35399999999998</v>
      </c>
      <c r="P21" s="13"/>
      <c r="Q21" s="14"/>
    </row>
    <row r="22" spans="1:17" ht="15.75" thickBot="1">
      <c r="A22" t="s">
        <v>8</v>
      </c>
      <c r="C22" s="23">
        <f>SUM(C2:C21)</f>
        <v>210943.73335110955</v>
      </c>
      <c r="D22" s="23"/>
      <c r="E22" s="23">
        <f>SUM(E2:E21)</f>
        <v>5002130</v>
      </c>
      <c r="F22" s="23">
        <f>SUM(F2:F21)</f>
        <v>414439.48427662638</v>
      </c>
      <c r="G22" s="20">
        <f t="shared" si="1"/>
        <v>23.713100742718456</v>
      </c>
      <c r="H22" s="26">
        <f t="shared" si="2"/>
        <v>1.9646920896521929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D22" sqref="D22"/>
    </sheetView>
  </sheetViews>
  <sheetFormatPr defaultRowHeight="15"/>
  <cols>
    <col min="1" max="1" width="14.7109375" customWidth="1"/>
    <col min="2" max="2" width="12.7109375" customWidth="1"/>
    <col min="3" max="3" width="12.28515625" customWidth="1"/>
    <col min="4" max="8" width="14.85546875" customWidth="1"/>
    <col min="10" max="10" width="19.28515625" customWidth="1"/>
  </cols>
  <sheetData>
    <row r="1" spans="1:17" ht="116.25" customHeight="1">
      <c r="A1" s="2" t="s">
        <v>0</v>
      </c>
      <c r="B1" s="1" t="s">
        <v>1</v>
      </c>
      <c r="C1" s="3" t="s">
        <v>3</v>
      </c>
      <c r="D1" s="3" t="s">
        <v>4</v>
      </c>
      <c r="E1" s="16" t="s">
        <v>6</v>
      </c>
      <c r="F1" s="16" t="s">
        <v>7</v>
      </c>
      <c r="G1" s="15" t="s">
        <v>9</v>
      </c>
      <c r="H1" s="15" t="s">
        <v>10</v>
      </c>
      <c r="J1" s="15" t="s">
        <v>5</v>
      </c>
    </row>
    <row r="2" spans="1:17">
      <c r="A2" s="7">
        <v>2</v>
      </c>
      <c r="B2" s="9">
        <v>206.69800000000001</v>
      </c>
      <c r="C2" s="6">
        <v>998.13800035816132</v>
      </c>
      <c r="D2" s="24">
        <f>B2*100/C2</f>
        <v>20.708358956960929</v>
      </c>
      <c r="E2" s="21">
        <v>46080</v>
      </c>
      <c r="F2" s="17">
        <v>1285.2512266129033</v>
      </c>
      <c r="G2" s="17">
        <f>E2/C2</f>
        <v>46.165961002852448</v>
      </c>
      <c r="H2" s="17">
        <f>F2/C2</f>
        <v>1.2876488282699561</v>
      </c>
      <c r="J2" s="5">
        <v>113.22800000000001</v>
      </c>
    </row>
    <row r="3" spans="1:17">
      <c r="A3" s="7">
        <v>3</v>
      </c>
      <c r="B3" s="9">
        <v>553.80452000000002</v>
      </c>
      <c r="C3" s="6">
        <v>1419.4216294326416</v>
      </c>
      <c r="D3" s="24">
        <f t="shared" ref="D3:D21" si="0">B3*100/C3</f>
        <v>39.016209737578947</v>
      </c>
      <c r="E3" s="21">
        <v>27990</v>
      </c>
      <c r="F3" s="17">
        <v>2248.015943075</v>
      </c>
      <c r="G3" s="17">
        <f t="shared" ref="G3:G22" si="1">E3/C3</f>
        <v>19.719299339680987</v>
      </c>
      <c r="H3" s="17">
        <f t="shared" ref="H3:H22" si="2">F3/C3</f>
        <v>1.5837548875266587</v>
      </c>
      <c r="J3" s="5">
        <v>503.37</v>
      </c>
    </row>
    <row r="4" spans="1:17">
      <c r="A4" s="7">
        <v>10</v>
      </c>
      <c r="B4" s="9">
        <v>59.938000000000002</v>
      </c>
      <c r="C4" s="6">
        <v>733.49402848218085</v>
      </c>
      <c r="D4" s="24">
        <f t="shared" si="0"/>
        <v>8.1715730016275252</v>
      </c>
      <c r="E4" s="21">
        <v>18295</v>
      </c>
      <c r="F4" s="17">
        <v>1049.6350224731182</v>
      </c>
      <c r="G4" s="17">
        <f t="shared" si="1"/>
        <v>24.942261681199835</v>
      </c>
      <c r="H4" s="17">
        <f t="shared" si="2"/>
        <v>1.4310069090066457</v>
      </c>
      <c r="J4" s="5">
        <v>34.750000000000007</v>
      </c>
      <c r="P4" s="11"/>
      <c r="Q4" s="12"/>
    </row>
    <row r="5" spans="1:17">
      <c r="A5" s="7">
        <v>17</v>
      </c>
      <c r="B5" s="9">
        <v>488.00148000000002</v>
      </c>
      <c r="C5" s="6">
        <v>1648.4305743890463</v>
      </c>
      <c r="D5" s="24">
        <f t="shared" si="0"/>
        <v>29.60400562704115</v>
      </c>
      <c r="E5" s="21">
        <v>53320</v>
      </c>
      <c r="F5" s="17">
        <v>2937.6503371250001</v>
      </c>
      <c r="G5" s="17">
        <f t="shared" si="1"/>
        <v>32.345917886024324</v>
      </c>
      <c r="H5" s="17">
        <f t="shared" si="2"/>
        <v>1.7820892082238733</v>
      </c>
      <c r="J5" s="5">
        <v>51.869</v>
      </c>
      <c r="P5" s="11"/>
      <c r="Q5" s="12"/>
    </row>
    <row r="6" spans="1:17">
      <c r="A6" s="7">
        <v>18</v>
      </c>
      <c r="B6" s="9">
        <v>239.71800000000002</v>
      </c>
      <c r="C6" s="6">
        <v>4254.6599009239517</v>
      </c>
      <c r="D6" s="24">
        <f t="shared" si="0"/>
        <v>5.6342458758675944</v>
      </c>
      <c r="E6" s="21">
        <v>75165</v>
      </c>
      <c r="F6" s="17">
        <v>311.93722091999996</v>
      </c>
      <c r="G6" s="17">
        <f t="shared" si="1"/>
        <v>17.666511954028802</v>
      </c>
      <c r="H6" s="17">
        <f t="shared" si="2"/>
        <v>7.3316605365392182E-2</v>
      </c>
      <c r="J6" s="5">
        <v>234.92999999999998</v>
      </c>
      <c r="P6" s="11"/>
      <c r="Q6" s="12"/>
    </row>
    <row r="7" spans="1:17">
      <c r="A7" s="7">
        <v>19</v>
      </c>
      <c r="B7" s="9">
        <v>275.67200000000003</v>
      </c>
      <c r="C7" s="6">
        <v>6223.6587016436779</v>
      </c>
      <c r="D7" s="24">
        <f t="shared" si="0"/>
        <v>4.4294202689359334</v>
      </c>
      <c r="E7" s="21">
        <v>270500</v>
      </c>
      <c r="F7" s="17">
        <v>21114.057387032255</v>
      </c>
      <c r="G7" s="17">
        <f t="shared" si="1"/>
        <v>43.46318025578114</v>
      </c>
      <c r="H7" s="17">
        <f t="shared" si="2"/>
        <v>3.3925474386080974</v>
      </c>
      <c r="J7" s="5">
        <v>387.69200000000001</v>
      </c>
      <c r="P7" s="11"/>
      <c r="Q7" s="12"/>
    </row>
    <row r="8" spans="1:17">
      <c r="A8" s="7">
        <v>23</v>
      </c>
      <c r="B8" s="9">
        <v>4639.9870000000001</v>
      </c>
      <c r="C8" s="6">
        <v>37372.547944203296</v>
      </c>
      <c r="D8" s="24">
        <f t="shared" si="0"/>
        <v>12.415495477930586</v>
      </c>
      <c r="E8" s="21">
        <v>831465</v>
      </c>
      <c r="F8" s="17">
        <v>12365.965899999999</v>
      </c>
      <c r="G8" s="17">
        <f t="shared" si="1"/>
        <v>22.248014805984486</v>
      </c>
      <c r="H8" s="17">
        <f t="shared" si="2"/>
        <v>0.33088367211307662</v>
      </c>
      <c r="J8" s="5">
        <v>11407.887999999999</v>
      </c>
      <c r="P8" s="11"/>
      <c r="Q8" s="12"/>
    </row>
    <row r="9" spans="1:17">
      <c r="A9" s="7">
        <v>24</v>
      </c>
      <c r="B9" s="9">
        <v>223.42099999999999</v>
      </c>
      <c r="C9" s="6">
        <v>1562.5563842793135</v>
      </c>
      <c r="D9" s="24">
        <f t="shared" si="0"/>
        <v>14.298428027801814</v>
      </c>
      <c r="E9" s="21">
        <v>49210</v>
      </c>
      <c r="F9" s="17">
        <v>1558.6751714634406</v>
      </c>
      <c r="G9" s="17">
        <f t="shared" si="1"/>
        <v>31.493263536020667</v>
      </c>
      <c r="H9" s="17">
        <f t="shared" si="2"/>
        <v>0.99751611343121993</v>
      </c>
      <c r="J9" s="5">
        <v>288.97499999999997</v>
      </c>
      <c r="P9" s="11"/>
      <c r="Q9" s="12"/>
    </row>
    <row r="10" spans="1:17">
      <c r="A10" s="7">
        <v>25</v>
      </c>
      <c r="B10" s="9">
        <v>121.49300000000001</v>
      </c>
      <c r="C10" s="6">
        <v>534.1825176162032</v>
      </c>
      <c r="D10" s="24">
        <f t="shared" si="0"/>
        <v>22.743724474953652</v>
      </c>
      <c r="E10" s="21">
        <v>17190</v>
      </c>
      <c r="F10" s="17">
        <v>1093.7972433322582</v>
      </c>
      <c r="G10" s="17">
        <f t="shared" si="1"/>
        <v>32.180012323710272</v>
      </c>
      <c r="H10" s="17">
        <f t="shared" si="2"/>
        <v>2.0476095852281788</v>
      </c>
      <c r="J10" s="5">
        <v>70.316000000000003</v>
      </c>
      <c r="P10" s="11"/>
      <c r="Q10" s="12"/>
    </row>
    <row r="11" spans="1:17">
      <c r="A11" s="7">
        <v>30</v>
      </c>
      <c r="B11" s="9">
        <v>259.34199999999998</v>
      </c>
      <c r="C11" s="6">
        <v>2745.4706808973847</v>
      </c>
      <c r="D11" s="24">
        <f t="shared" si="0"/>
        <v>9.4461762715029778</v>
      </c>
      <c r="E11" s="21">
        <v>75930</v>
      </c>
      <c r="F11" s="17">
        <v>1534.2687027118282</v>
      </c>
      <c r="G11" s="17">
        <f t="shared" si="1"/>
        <v>27.656459975446367</v>
      </c>
      <c r="H11" s="17">
        <f t="shared" si="2"/>
        <v>0.55883630933925577</v>
      </c>
      <c r="J11" s="5">
        <v>189.76499999999999</v>
      </c>
      <c r="P11" s="11"/>
      <c r="Q11" s="12"/>
    </row>
    <row r="12" spans="1:17">
      <c r="A12" s="7">
        <v>31</v>
      </c>
      <c r="B12" s="9">
        <v>354.27799999999996</v>
      </c>
      <c r="C12" s="6">
        <v>8987.2933661243969</v>
      </c>
      <c r="D12" s="24">
        <f t="shared" si="0"/>
        <v>3.9419877105088399</v>
      </c>
      <c r="E12" s="21">
        <v>176420</v>
      </c>
      <c r="F12" s="17">
        <v>38783.611962735486</v>
      </c>
      <c r="G12" s="17">
        <f t="shared" si="1"/>
        <v>19.629936713201769</v>
      </c>
      <c r="H12" s="17">
        <f t="shared" si="2"/>
        <v>4.315382883674598</v>
      </c>
      <c r="J12" s="5">
        <v>558.81699999999989</v>
      </c>
      <c r="P12" s="11"/>
      <c r="Q12" s="12"/>
    </row>
    <row r="13" spans="1:17">
      <c r="A13" s="7">
        <v>33</v>
      </c>
      <c r="B13" s="9">
        <v>1761.8820000000001</v>
      </c>
      <c r="C13" s="6">
        <v>14414.402717317391</v>
      </c>
      <c r="D13" s="24">
        <f t="shared" si="0"/>
        <v>12.223066293848472</v>
      </c>
      <c r="E13" s="21">
        <v>376605</v>
      </c>
      <c r="F13" s="17">
        <v>32583.639996938633</v>
      </c>
      <c r="G13" s="17">
        <f t="shared" si="1"/>
        <v>26.126993076691875</v>
      </c>
      <c r="H13" s="17">
        <f t="shared" si="2"/>
        <v>2.260491859145354</v>
      </c>
      <c r="J13" s="5">
        <v>2533.3899999999994</v>
      </c>
      <c r="P13" s="11"/>
      <c r="Q13" s="12"/>
    </row>
    <row r="14" spans="1:17">
      <c r="A14" s="7">
        <v>35</v>
      </c>
      <c r="B14" s="9">
        <v>1068.9069999999999</v>
      </c>
      <c r="C14" s="6">
        <v>4950.2895999999992</v>
      </c>
      <c r="D14" s="24">
        <f t="shared" si="0"/>
        <v>21.592817519201304</v>
      </c>
      <c r="E14" s="21">
        <v>118500</v>
      </c>
      <c r="F14" s="17">
        <v>38037.794754838702</v>
      </c>
      <c r="G14" s="17">
        <f t="shared" si="1"/>
        <v>23.937993445878401</v>
      </c>
      <c r="H14" s="17">
        <f t="shared" si="2"/>
        <v>7.6839534306919557</v>
      </c>
      <c r="J14" s="5">
        <v>450.89800000000002</v>
      </c>
      <c r="P14" s="11"/>
      <c r="Q14" s="12"/>
    </row>
    <row r="15" spans="1:17">
      <c r="A15" s="7">
        <v>37</v>
      </c>
      <c r="B15" s="9">
        <v>10883.038</v>
      </c>
      <c r="C15" s="6">
        <v>111998.75701087837</v>
      </c>
      <c r="D15" s="24">
        <f t="shared" si="0"/>
        <v>9.7171060558671538</v>
      </c>
      <c r="E15" s="21">
        <v>2633180</v>
      </c>
      <c r="F15" s="17">
        <v>235579.04032453493</v>
      </c>
      <c r="G15" s="17">
        <f t="shared" si="1"/>
        <v>23.510796639861287</v>
      </c>
      <c r="H15" s="17">
        <f t="shared" si="2"/>
        <v>2.1034076324762538</v>
      </c>
      <c r="J15" s="5">
        <v>23684.058000000001</v>
      </c>
      <c r="P15" s="11"/>
      <c r="Q15" s="12"/>
    </row>
    <row r="16" spans="1:17">
      <c r="A16" s="7">
        <v>39</v>
      </c>
      <c r="B16" s="9">
        <v>99.605999999999995</v>
      </c>
      <c r="C16" s="6">
        <v>625.43946098079994</v>
      </c>
      <c r="D16" s="24">
        <f t="shared" si="0"/>
        <v>15.9257619984195</v>
      </c>
      <c r="E16" s="21">
        <v>20950</v>
      </c>
      <c r="F16" s="17">
        <v>136.06252000000001</v>
      </c>
      <c r="G16" s="17">
        <f t="shared" si="1"/>
        <v>33.496447389403102</v>
      </c>
      <c r="H16" s="17">
        <f t="shared" si="2"/>
        <v>0.21754706648446814</v>
      </c>
      <c r="J16" s="5">
        <v>42.099999999999994</v>
      </c>
      <c r="P16" s="11"/>
      <c r="Q16" s="12"/>
    </row>
    <row r="17" spans="1:17">
      <c r="A17" s="7">
        <v>41</v>
      </c>
      <c r="B17" s="9">
        <v>119.42700000000001</v>
      </c>
      <c r="C17" s="6">
        <v>1106.5439651287679</v>
      </c>
      <c r="D17" s="24">
        <f t="shared" si="0"/>
        <v>10.792793035214137</v>
      </c>
      <c r="E17" s="21">
        <v>50290</v>
      </c>
      <c r="F17" s="17">
        <v>757.40443350806436</v>
      </c>
      <c r="G17" s="17">
        <f t="shared" si="1"/>
        <v>45.447810104994588</v>
      </c>
      <c r="H17" s="17">
        <f t="shared" si="2"/>
        <v>0.68447748790525975</v>
      </c>
      <c r="J17" s="5">
        <v>67.882000000000005</v>
      </c>
      <c r="P17" s="11"/>
      <c r="Q17" s="12"/>
    </row>
    <row r="18" spans="1:17">
      <c r="A18" s="7">
        <v>43</v>
      </c>
      <c r="B18" s="9">
        <v>5.7210000000000001</v>
      </c>
      <c r="C18" s="6">
        <v>297.15134357599999</v>
      </c>
      <c r="D18" s="24">
        <f t="shared" si="0"/>
        <v>1.9252815522056648</v>
      </c>
      <c r="E18" s="21">
        <v>12290</v>
      </c>
      <c r="F18" s="17">
        <v>74.345400000000012</v>
      </c>
      <c r="G18" s="17">
        <f t="shared" si="1"/>
        <v>41.359395694122739</v>
      </c>
      <c r="H18" s="17">
        <f t="shared" si="2"/>
        <v>0.25019371982407101</v>
      </c>
      <c r="J18" s="5">
        <v>4.8420000000000005</v>
      </c>
      <c r="P18" s="11"/>
      <c r="Q18" s="12"/>
    </row>
    <row r="19" spans="1:17">
      <c r="A19" s="7">
        <v>44</v>
      </c>
      <c r="B19" s="9">
        <v>113.438</v>
      </c>
      <c r="C19" s="6">
        <v>2903.2755658686401</v>
      </c>
      <c r="D19" s="24">
        <f t="shared" si="0"/>
        <v>3.9072419212834912</v>
      </c>
      <c r="E19" s="21">
        <v>62495</v>
      </c>
      <c r="F19" s="17">
        <v>335.89165400000002</v>
      </c>
      <c r="G19" s="17">
        <f t="shared" si="1"/>
        <v>21.52568661917627</v>
      </c>
      <c r="H19" s="17">
        <f t="shared" si="2"/>
        <v>0.11569403123451133</v>
      </c>
      <c r="J19" s="5">
        <v>105.32600000000001</v>
      </c>
      <c r="P19" s="11"/>
      <c r="Q19" s="12"/>
    </row>
    <row r="20" spans="1:17">
      <c r="A20" s="7">
        <v>45</v>
      </c>
      <c r="B20" s="9">
        <v>32.619</v>
      </c>
      <c r="C20" s="6">
        <v>808.37503249887993</v>
      </c>
      <c r="D20" s="24">
        <f t="shared" si="0"/>
        <v>4.0351320474565986</v>
      </c>
      <c r="E20" s="21">
        <v>18755</v>
      </c>
      <c r="F20" s="17">
        <v>114.8592288</v>
      </c>
      <c r="G20" s="17">
        <f t="shared" si="1"/>
        <v>23.200865002007575</v>
      </c>
      <c r="H20" s="17">
        <f t="shared" si="2"/>
        <v>0.14208656153684354</v>
      </c>
      <c r="J20" s="5">
        <v>35.573999999999998</v>
      </c>
      <c r="P20" s="11"/>
      <c r="Q20" s="12"/>
    </row>
    <row r="21" spans="1:17" ht="13.5" customHeight="1" thickBot="1">
      <c r="A21" s="8">
        <v>46</v>
      </c>
      <c r="B21" s="10">
        <v>334.95500000000004</v>
      </c>
      <c r="C21" s="6">
        <v>3386.6212680473718</v>
      </c>
      <c r="D21" s="24">
        <f t="shared" si="0"/>
        <v>9.8905361269736982</v>
      </c>
      <c r="E21" s="22">
        <v>94630</v>
      </c>
      <c r="F21" s="19">
        <v>4194.1169879247309</v>
      </c>
      <c r="G21" s="19">
        <f t="shared" si="1"/>
        <v>27.942303703348834</v>
      </c>
      <c r="H21" s="19">
        <f t="shared" si="2"/>
        <v>1.2384369718267723</v>
      </c>
      <c r="J21" s="5">
        <v>345.20399999999995</v>
      </c>
      <c r="P21" s="11"/>
      <c r="Q21" s="12"/>
    </row>
    <row r="22" spans="1:17" ht="15.75" thickBot="1">
      <c r="A22" t="s">
        <v>8</v>
      </c>
      <c r="C22" s="23">
        <f t="shared" ref="C22:D22" si="3">SUM(C2:C21)</f>
        <v>206970.70969264649</v>
      </c>
      <c r="D22" s="23"/>
      <c r="E22" s="23">
        <f>SUM(E2:E21)</f>
        <v>5029260</v>
      </c>
      <c r="F22" s="20">
        <f>SUM(F2:F21)</f>
        <v>396096.0214180263</v>
      </c>
      <c r="G22" s="20">
        <f t="shared" si="1"/>
        <v>24.299380368693232</v>
      </c>
      <c r="H22" s="26">
        <f t="shared" si="2"/>
        <v>1.9137781476723579</v>
      </c>
      <c r="P22" s="11"/>
      <c r="Q22" s="12"/>
    </row>
    <row r="23" spans="1:17">
      <c r="P23" s="11"/>
      <c r="Q23" s="12"/>
    </row>
    <row r="24" spans="1:17">
      <c r="P24" s="13"/>
      <c r="Q24" s="1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E24" sqref="E24"/>
    </sheetView>
  </sheetViews>
  <sheetFormatPr defaultRowHeight="15"/>
  <cols>
    <col min="1" max="1" width="19" customWidth="1"/>
    <col min="2" max="2" width="16" customWidth="1"/>
    <col min="3" max="3" width="14.28515625" customWidth="1"/>
    <col min="4" max="8" width="16.5703125" customWidth="1"/>
    <col min="10" max="10" width="16.140625" customWidth="1"/>
  </cols>
  <sheetData>
    <row r="1" spans="1:16" ht="124.5" customHeight="1">
      <c r="A1" s="2" t="s">
        <v>0</v>
      </c>
      <c r="B1" s="1" t="s">
        <v>1</v>
      </c>
      <c r="C1" s="3" t="s">
        <v>3</v>
      </c>
      <c r="D1" s="3" t="s">
        <v>4</v>
      </c>
      <c r="E1" s="16" t="s">
        <v>6</v>
      </c>
      <c r="F1" s="16" t="s">
        <v>7</v>
      </c>
      <c r="G1" s="15" t="s">
        <v>9</v>
      </c>
      <c r="H1" s="15" t="s">
        <v>10</v>
      </c>
      <c r="J1" s="15" t="s">
        <v>5</v>
      </c>
    </row>
    <row r="2" spans="1:16">
      <c r="A2" s="7">
        <v>2</v>
      </c>
      <c r="B2" s="9">
        <v>206.69800000000001</v>
      </c>
      <c r="C2" s="6">
        <v>985.88119075816132</v>
      </c>
      <c r="D2" s="6">
        <f>B2*100/C2</f>
        <v>20.965812304527823</v>
      </c>
      <c r="E2" s="21">
        <v>45425</v>
      </c>
      <c r="F2" s="6">
        <v>1583.7065669362141</v>
      </c>
      <c r="G2" s="17">
        <f>E2/C2</f>
        <v>46.075531641969263</v>
      </c>
      <c r="H2" s="17">
        <f>F2/C2</f>
        <v>1.6063868362457689</v>
      </c>
      <c r="J2" s="5">
        <v>113.22800000000001</v>
      </c>
      <c r="O2" s="11"/>
      <c r="P2" s="12"/>
    </row>
    <row r="3" spans="1:16">
      <c r="A3" s="7">
        <v>3</v>
      </c>
      <c r="B3" s="9">
        <v>553.80452000000002</v>
      </c>
      <c r="C3" s="6">
        <v>1410.2930872403142</v>
      </c>
      <c r="D3" s="6">
        <f t="shared" ref="D3:D21" si="0">B3*100/C3</f>
        <v>39.268753779662518</v>
      </c>
      <c r="E3" s="21">
        <v>29440</v>
      </c>
      <c r="F3" s="6">
        <v>2965.047584097365</v>
      </c>
      <c r="G3" s="17">
        <f t="shared" ref="G3:G22" si="1">E3/C3</f>
        <v>20.8750934584872</v>
      </c>
      <c r="H3" s="17">
        <f t="shared" ref="H3:H22" si="2">F3/C3</f>
        <v>2.1024336082504815</v>
      </c>
      <c r="J3" s="5">
        <v>503.37</v>
      </c>
      <c r="O3" s="11"/>
      <c r="P3" s="12"/>
    </row>
    <row r="4" spans="1:16">
      <c r="A4" s="7">
        <v>10</v>
      </c>
      <c r="B4" s="9">
        <v>59.938000000000002</v>
      </c>
      <c r="C4" s="6">
        <v>720.45410970458079</v>
      </c>
      <c r="D4" s="6">
        <f t="shared" si="0"/>
        <v>8.3194750633843046</v>
      </c>
      <c r="E4" s="21">
        <v>18350</v>
      </c>
      <c r="F4" s="6">
        <v>1375.2773708021243</v>
      </c>
      <c r="G4" s="17">
        <f t="shared" si="1"/>
        <v>25.470046950699388</v>
      </c>
      <c r="H4" s="17">
        <f t="shared" si="2"/>
        <v>1.9089034988863498</v>
      </c>
      <c r="J4" s="5">
        <v>34.750000000000007</v>
      </c>
      <c r="O4" s="11"/>
      <c r="P4" s="12"/>
    </row>
    <row r="5" spans="1:16">
      <c r="A5" s="7">
        <v>17</v>
      </c>
      <c r="B5" s="9">
        <v>488.00148000000002</v>
      </c>
      <c r="C5" s="6">
        <v>1632.7411987719665</v>
      </c>
      <c r="D5" s="6">
        <f t="shared" si="0"/>
        <v>29.888477143042664</v>
      </c>
      <c r="E5" s="21">
        <v>52860</v>
      </c>
      <c r="F5" s="6">
        <v>3309.0512533951382</v>
      </c>
      <c r="G5" s="17">
        <f t="shared" si="1"/>
        <v>32.375002259854526</v>
      </c>
      <c r="H5" s="17">
        <f t="shared" si="2"/>
        <v>2.0266844836670836</v>
      </c>
      <c r="J5" s="5">
        <v>51.869</v>
      </c>
      <c r="O5" s="11"/>
      <c r="P5" s="12"/>
    </row>
    <row r="6" spans="1:16">
      <c r="A6" s="7">
        <v>18</v>
      </c>
      <c r="B6" s="9">
        <v>239.71800000000002</v>
      </c>
      <c r="C6" s="6">
        <v>4230.0831203794405</v>
      </c>
      <c r="D6" s="6">
        <f t="shared" si="0"/>
        <v>5.6669808412298339</v>
      </c>
      <c r="E6" s="21">
        <v>69685</v>
      </c>
      <c r="F6" s="6">
        <v>900.71646110631798</v>
      </c>
      <c r="G6" s="17">
        <f t="shared" si="1"/>
        <v>16.473671560796475</v>
      </c>
      <c r="H6" s="17">
        <f t="shared" si="2"/>
        <v>0.2129311494535179</v>
      </c>
      <c r="J6" s="5">
        <v>234.92999999999998</v>
      </c>
      <c r="O6" s="11"/>
      <c r="P6" s="12"/>
    </row>
    <row r="7" spans="1:16">
      <c r="A7" s="7">
        <v>19</v>
      </c>
      <c r="B7" s="9">
        <v>275.67200000000003</v>
      </c>
      <c r="C7" s="6">
        <v>6141.8719109236772</v>
      </c>
      <c r="D7" s="6">
        <f t="shared" si="0"/>
        <v>4.4884036006954382</v>
      </c>
      <c r="E7" s="21">
        <v>271710</v>
      </c>
      <c r="F7" s="6">
        <v>23365.501018756269</v>
      </c>
      <c r="G7" s="17">
        <f t="shared" si="1"/>
        <v>44.238955800551281</v>
      </c>
      <c r="H7" s="17">
        <f t="shared" si="2"/>
        <v>3.8042963704924166</v>
      </c>
      <c r="J7" s="5">
        <v>387.69200000000001</v>
      </c>
      <c r="O7" s="11"/>
      <c r="P7" s="12"/>
    </row>
    <row r="8" spans="1:16">
      <c r="A8" s="7">
        <v>23</v>
      </c>
      <c r="B8" s="9">
        <v>4639.9870000000001</v>
      </c>
      <c r="C8" s="6">
        <v>36565.994683403085</v>
      </c>
      <c r="D8" s="6">
        <f t="shared" si="0"/>
        <v>12.689349873219887</v>
      </c>
      <c r="E8" s="21">
        <v>851365</v>
      </c>
      <c r="F8" s="6">
        <v>27858.926291858286</v>
      </c>
      <c r="G8" s="17">
        <f t="shared" si="1"/>
        <v>23.28297116956114</v>
      </c>
      <c r="H8" s="17">
        <f t="shared" si="2"/>
        <v>0.7618807182210513</v>
      </c>
      <c r="J8" s="5">
        <v>11406.002</v>
      </c>
      <c r="O8" s="11"/>
      <c r="P8" s="12"/>
    </row>
    <row r="9" spans="1:16">
      <c r="A9" s="7">
        <v>24</v>
      </c>
      <c r="B9" s="9">
        <v>223.42099999999999</v>
      </c>
      <c r="C9" s="6">
        <v>1538.9603157893296</v>
      </c>
      <c r="D9" s="6">
        <f t="shared" si="0"/>
        <v>14.517658298772169</v>
      </c>
      <c r="E9" s="21">
        <v>38700</v>
      </c>
      <c r="F9" s="6">
        <v>1945.7076869977377</v>
      </c>
      <c r="G9" s="17">
        <f t="shared" si="1"/>
        <v>25.146847259768911</v>
      </c>
      <c r="H9" s="17">
        <f t="shared" si="2"/>
        <v>1.2643001038007846</v>
      </c>
      <c r="J9" s="5">
        <v>288.97499999999997</v>
      </c>
      <c r="O9" s="11"/>
      <c r="P9" s="12"/>
    </row>
    <row r="10" spans="1:16">
      <c r="A10" s="7">
        <v>25</v>
      </c>
      <c r="B10" s="9">
        <v>121.49300000000001</v>
      </c>
      <c r="C10" s="6">
        <v>529.88625640660325</v>
      </c>
      <c r="D10" s="6">
        <f t="shared" si="0"/>
        <v>22.928128165447927</v>
      </c>
      <c r="E10" s="21">
        <v>18360</v>
      </c>
      <c r="F10" s="6">
        <v>1479.8351253690525</v>
      </c>
      <c r="G10" s="17">
        <f t="shared" si="1"/>
        <v>34.648945463329071</v>
      </c>
      <c r="H10" s="17">
        <f t="shared" si="2"/>
        <v>2.7927410976923221</v>
      </c>
      <c r="J10" s="5">
        <v>70.316000000000003</v>
      </c>
      <c r="O10" s="11"/>
      <c r="P10" s="12"/>
    </row>
    <row r="11" spans="1:16">
      <c r="A11" s="7">
        <v>30</v>
      </c>
      <c r="B11" s="9">
        <v>259.34199999999998</v>
      </c>
      <c r="C11" s="6">
        <v>2693.1400526708244</v>
      </c>
      <c r="D11" s="6">
        <f t="shared" si="0"/>
        <v>9.6297257078333853</v>
      </c>
      <c r="E11" s="21">
        <v>75930</v>
      </c>
      <c r="F11" s="6">
        <v>1923.4226720155648</v>
      </c>
      <c r="G11" s="17">
        <f t="shared" si="1"/>
        <v>28.193854948129847</v>
      </c>
      <c r="H11" s="17">
        <f t="shared" si="2"/>
        <v>0.71419333358028658</v>
      </c>
      <c r="J11" s="5">
        <v>189.76499999999999</v>
      </c>
      <c r="O11" s="11"/>
      <c r="P11" s="12"/>
    </row>
    <row r="12" spans="1:16">
      <c r="A12" s="7">
        <v>31</v>
      </c>
      <c r="B12" s="9">
        <v>354.27799999999996</v>
      </c>
      <c r="C12" s="6">
        <v>8904.1275493435969</v>
      </c>
      <c r="D12" s="6">
        <f t="shared" si="0"/>
        <v>3.9788064359670696</v>
      </c>
      <c r="E12" s="21">
        <v>178540</v>
      </c>
      <c r="F12" s="6">
        <v>40199.496731198029</v>
      </c>
      <c r="G12" s="17">
        <f t="shared" si="1"/>
        <v>20.051374939385475</v>
      </c>
      <c r="H12" s="17">
        <f t="shared" si="2"/>
        <v>4.5147036032925536</v>
      </c>
      <c r="J12" s="5">
        <v>558.81699999999989</v>
      </c>
      <c r="O12" s="11"/>
      <c r="P12" s="12"/>
    </row>
    <row r="13" spans="1:16">
      <c r="A13" s="7">
        <v>33</v>
      </c>
      <c r="B13" s="9">
        <v>1761.8820000000001</v>
      </c>
      <c r="C13" s="6">
        <v>14181.35186421568</v>
      </c>
      <c r="D13" s="6">
        <f t="shared" si="0"/>
        <v>12.423935439087588</v>
      </c>
      <c r="E13" s="21">
        <v>376635</v>
      </c>
      <c r="F13" s="6">
        <v>36501.43792967101</v>
      </c>
      <c r="G13" s="17">
        <f t="shared" si="1"/>
        <v>26.558469432690462</v>
      </c>
      <c r="H13" s="17">
        <f t="shared" si="2"/>
        <v>2.5739039746821608</v>
      </c>
      <c r="J13" s="5">
        <v>2533.3899999999994</v>
      </c>
      <c r="O13" s="11"/>
      <c r="P13" s="12"/>
    </row>
    <row r="14" spans="1:16">
      <c r="A14" s="7">
        <v>35</v>
      </c>
      <c r="B14" s="9">
        <v>1068.9069999999999</v>
      </c>
      <c r="C14" s="6">
        <v>4976.6185999999989</v>
      </c>
      <c r="D14" s="6">
        <f t="shared" si="0"/>
        <v>21.478579853396848</v>
      </c>
      <c r="E14" s="21">
        <v>123810</v>
      </c>
      <c r="F14" s="6">
        <v>39283.883006500757</v>
      </c>
      <c r="G14" s="17">
        <f t="shared" si="1"/>
        <v>24.878338074772302</v>
      </c>
      <c r="H14" s="17">
        <f t="shared" si="2"/>
        <v>7.8936897045919423</v>
      </c>
      <c r="J14" s="5">
        <v>450.89800000000002</v>
      </c>
      <c r="O14" s="11"/>
      <c r="P14" s="12"/>
    </row>
    <row r="15" spans="1:16">
      <c r="A15" s="7">
        <v>37</v>
      </c>
      <c r="B15" s="9">
        <v>10883.038</v>
      </c>
      <c r="C15" s="6">
        <v>111105.07266330719</v>
      </c>
      <c r="D15" s="6">
        <f t="shared" si="0"/>
        <v>9.7952665338512119</v>
      </c>
      <c r="E15" s="21">
        <v>2622725</v>
      </c>
      <c r="F15" s="6">
        <v>278892.71919860231</v>
      </c>
      <c r="G15" s="17">
        <f t="shared" si="1"/>
        <v>23.605807881948881</v>
      </c>
      <c r="H15" s="17">
        <f t="shared" si="2"/>
        <v>2.5101708906105378</v>
      </c>
      <c r="J15" s="5">
        <v>23672.637000000002</v>
      </c>
      <c r="O15" s="11"/>
      <c r="P15" s="12"/>
    </row>
    <row r="16" spans="1:16">
      <c r="A16" s="7">
        <v>39</v>
      </c>
      <c r="B16" s="9">
        <v>99.605999999999995</v>
      </c>
      <c r="C16" s="6">
        <v>659.71434014880015</v>
      </c>
      <c r="D16" s="6">
        <f t="shared" si="0"/>
        <v>15.0983530201168</v>
      </c>
      <c r="E16" s="21">
        <v>21120</v>
      </c>
      <c r="F16" s="6">
        <v>181.78252000000001</v>
      </c>
      <c r="G16" s="17">
        <f t="shared" si="1"/>
        <v>32.013856171803589</v>
      </c>
      <c r="H16" s="17">
        <f t="shared" si="2"/>
        <v>0.27554732243503838</v>
      </c>
      <c r="J16" s="5">
        <v>42.099999999999994</v>
      </c>
      <c r="O16" s="11"/>
      <c r="P16" s="12"/>
    </row>
    <row r="17" spans="1:16">
      <c r="A17" s="7">
        <v>41</v>
      </c>
      <c r="B17" s="9">
        <v>119.42700000000001</v>
      </c>
      <c r="C17" s="6">
        <v>1086.7175913989759</v>
      </c>
      <c r="D17" s="6">
        <f t="shared" si="0"/>
        <v>10.989699710874907</v>
      </c>
      <c r="E17" s="21">
        <v>48565</v>
      </c>
      <c r="F17" s="6">
        <v>840.99143350806435</v>
      </c>
      <c r="G17" s="17">
        <f t="shared" si="1"/>
        <v>44.68962349038658</v>
      </c>
      <c r="H17" s="17">
        <f t="shared" si="2"/>
        <v>0.77388223045641669</v>
      </c>
      <c r="J17" s="5">
        <v>67.882000000000005</v>
      </c>
      <c r="O17" s="11"/>
      <c r="P17" s="12"/>
    </row>
    <row r="18" spans="1:16">
      <c r="A18" s="7">
        <v>43</v>
      </c>
      <c r="B18" s="9">
        <v>5.7210000000000001</v>
      </c>
      <c r="C18" s="6">
        <v>290.19479029599995</v>
      </c>
      <c r="D18" s="6">
        <f t="shared" si="0"/>
        <v>1.971434426567257</v>
      </c>
      <c r="E18" s="21">
        <v>13100</v>
      </c>
      <c r="F18" s="6">
        <v>81.187400000000011</v>
      </c>
      <c r="G18" s="17">
        <f t="shared" si="1"/>
        <v>45.142092270636361</v>
      </c>
      <c r="H18" s="17">
        <f t="shared" si="2"/>
        <v>0.27976863374145522</v>
      </c>
      <c r="J18" s="5">
        <v>4.8420000000000005</v>
      </c>
      <c r="O18" s="11"/>
      <c r="P18" s="12"/>
    </row>
    <row r="19" spans="1:16">
      <c r="A19" s="7">
        <v>44</v>
      </c>
      <c r="B19" s="9">
        <v>113.438</v>
      </c>
      <c r="C19" s="6">
        <v>2850.0093833560004</v>
      </c>
      <c r="D19" s="6">
        <f t="shared" si="0"/>
        <v>3.9802675970990036</v>
      </c>
      <c r="E19" s="21">
        <v>63995</v>
      </c>
      <c r="F19" s="6">
        <v>460.488654</v>
      </c>
      <c r="G19" s="17">
        <f t="shared" si="1"/>
        <v>22.45431203620927</v>
      </c>
      <c r="H19" s="17">
        <f t="shared" si="2"/>
        <v>0.16157443434721472</v>
      </c>
      <c r="J19" s="5">
        <v>105.32600000000001</v>
      </c>
      <c r="O19" s="11"/>
      <c r="P19" s="12"/>
    </row>
    <row r="20" spans="1:16">
      <c r="A20" s="7">
        <v>45</v>
      </c>
      <c r="B20" s="9">
        <v>32.619</v>
      </c>
      <c r="C20" s="6">
        <v>791.20092131039996</v>
      </c>
      <c r="D20" s="6">
        <f t="shared" si="0"/>
        <v>4.1227201740331489</v>
      </c>
      <c r="E20" s="21">
        <v>20125</v>
      </c>
      <c r="F20" s="6">
        <v>200.60422879999999</v>
      </c>
      <c r="G20" s="17">
        <f t="shared" si="1"/>
        <v>25.436016892736479</v>
      </c>
      <c r="H20" s="17">
        <f t="shared" si="2"/>
        <v>0.25354397776453036</v>
      </c>
      <c r="J20" s="5">
        <v>35.573999999999998</v>
      </c>
      <c r="O20" s="11"/>
      <c r="P20" s="12"/>
    </row>
    <row r="21" spans="1:16" ht="12" customHeight="1" thickBot="1">
      <c r="A21" s="8">
        <v>46</v>
      </c>
      <c r="B21" s="10">
        <v>334.95500000000004</v>
      </c>
      <c r="C21" s="6">
        <v>3340.0038845414524</v>
      </c>
      <c r="D21" s="6">
        <f t="shared" si="0"/>
        <v>10.028581150766712</v>
      </c>
      <c r="E21" s="22">
        <v>92520</v>
      </c>
      <c r="F21" s="18">
        <v>5050.3199385945054</v>
      </c>
      <c r="G21" s="19">
        <f t="shared" si="1"/>
        <v>27.700566585628994</v>
      </c>
      <c r="H21" s="19">
        <f t="shared" si="2"/>
        <v>1.512070079310061</v>
      </c>
      <c r="J21" s="5">
        <v>345.20399999999995</v>
      </c>
      <c r="O21" s="11"/>
      <c r="P21" s="12"/>
    </row>
    <row r="22" spans="1:16" ht="15.75" thickBot="1">
      <c r="A22" t="s">
        <v>8</v>
      </c>
      <c r="C22" s="23">
        <f t="shared" ref="C22:D22" si="3">SUM(C2:C21)</f>
        <v>204634.31751396609</v>
      </c>
      <c r="D22" s="23"/>
      <c r="E22" s="23">
        <f>SUM(E2:E21)</f>
        <v>5032960</v>
      </c>
      <c r="F22" s="23">
        <f>SUM(F2:F21)</f>
        <v>468400.1030722087</v>
      </c>
      <c r="G22" s="20">
        <f t="shared" si="1"/>
        <v>24.594897186081731</v>
      </c>
      <c r="H22" s="26">
        <f t="shared" si="2"/>
        <v>2.2889616402695547</v>
      </c>
      <c r="O22" s="13"/>
      <c r="P22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2018</vt:lpstr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2023-02-09T06:48:27Z</dcterms:modified>
</cp:coreProperties>
</file>