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9320" windowHeight="13620"/>
  </bookViews>
  <sheets>
    <sheet name="Локальная смета 2" sheetId="1" r:id="rId1"/>
    <sheet name="SMW_Служебная" sheetId="2" state="hidden" r:id="rId2"/>
  </sheets>
  <calcPr calcId="145621"/>
</workbook>
</file>

<file path=xl/calcChain.xml><?xml version="1.0" encoding="utf-8"?>
<calcChain xmlns="http://schemas.openxmlformats.org/spreadsheetml/2006/main">
  <c r="A577" i="2" l="1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<sst xmlns="http://schemas.openxmlformats.org/spreadsheetml/2006/main" count="303" uniqueCount="211">
  <si>
    <t>ремонт зуботехнической лаборатории</t>
  </si>
  <si>
    <t>Согласовано:</t>
  </si>
  <si>
    <t>Утверждаю:</t>
  </si>
  <si>
    <t>Директор ООО "ДИВ-С"</t>
  </si>
  <si>
    <t>______________________ А.А. Домский</t>
  </si>
  <si>
    <t>Основание</t>
  </si>
  <si>
    <t xml:space="preserve">Сметная стоимость - </t>
  </si>
  <si>
    <t>499,535 тыс.руб</t>
  </si>
  <si>
    <t xml:space="preserve">Чертежи № </t>
  </si>
  <si>
    <t xml:space="preserve">Нормативная трудоемкость - </t>
  </si>
  <si>
    <t>1 124,01 чел-ч</t>
  </si>
  <si>
    <t xml:space="preserve">Сметная заработная плата - </t>
  </si>
  <si>
    <t>10,274 тыс.руб</t>
  </si>
  <si>
    <t>Составлена в ценах Июля 2011 г.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</si>
  <si>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</si>
  <si>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</si>
  <si>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</si>
  <si>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</si>
  <si>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</si>
  <si>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</si>
  <si>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</si>
  <si>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</si>
  <si>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</si>
  <si>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</si>
  <si>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</si>
  <si>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</si>
  <si>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</si>
  <si>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</si>
  <si>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</si>
  <si>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</si>
  <si>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ФЕР10-05-009-01</t>
  </si>
  <si>
    <t>Облицовка стен по системе "КНАУФ" по одинарному металлическому каркасу из ПН и ПС профилей гипсокартонными листами в один слой (С 625) оконным проемом</t>
  </si>
  <si>
    <t xml:space="preserve">ЗП=643,97*1,15*1,2; ЭММ=18,48*1,25*1,2; ЗПм=0*1,25*1,2; ТЗТ=71*1,15*1,2; ТЗТм=0*1,25*1,2; </t>
  </si>
  <si>
    <t>100 м2 стен (за вычетом проемов)</t>
  </si>
  <si>
    <t>(0) МДС35.п.4.7; МДС38.пр.3.1</t>
  </si>
  <si>
    <t>ФЕР15-01-047-15</t>
  </si>
  <si>
    <t>Устройство подвесных потолков типа &lt;Армстронг&gt; по каркасу из оцинкованного профиля</t>
  </si>
  <si>
    <t xml:space="preserve">ЗП=963,12*1,15*1,2; ЭММ=433,43*1,25*1,2; ЗПм=8,82*1,25*1,2; ТЗТ=102,46*1,15*1,2; ТЗТм=0,76*1,25*1,2; </t>
  </si>
  <si>
    <t>100 м2 поверхности облицовки</t>
  </si>
  <si>
    <t>ФЕР15-04-006-03</t>
  </si>
  <si>
    <t>Покрытие поверхностей грунтовкой глубокого проникновения за 1 раз стен</t>
  </si>
  <si>
    <t xml:space="preserve">ЗП=63,01*1,15*1,2; ЭММ=1,18*1,25*1,2; ЗПм=0,12*1,25*1,2; ТЗТ=6,55*1,15*1,2; ТЗТм=0,01*1,25*1,2; </t>
  </si>
  <si>
    <t>100 м2 покрытия</t>
  </si>
  <si>
    <t>111-9732</t>
  </si>
  <si>
    <t xml:space="preserve">Грунтовка бетон-контакт </t>
  </si>
  <si>
    <t>т</t>
  </si>
  <si>
    <t>ФЕР15-01-019-05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</si>
  <si>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t>
  </si>
  <si>
    <t xml:space="preserve">ЗП=1465,77*1,15*1,2; ЭММ=31,75*1,25*1,2; ЗПм=17,01*1,25*1,2; ТЗТ=159,67*1,15*1,2; ТЗТм=1,65*1,25*1,2; </t>
  </si>
  <si>
    <t>ФЕР15-04-027-05</t>
  </si>
  <si>
    <t>Шпатлевка при  окраске по штукатурке и сборным конструкциям стен, подготовленных под окраску</t>
  </si>
  <si>
    <t xml:space="preserve">ЗП=114,02*1,15*1,2; ЭММ=2,93*1,25*1,2; ЗПм=0,12*1,25*1,2; ТЗТ=11,99*1,15*1,2; ТЗТм=0,01*1,25*1,2; </t>
  </si>
  <si>
    <t>100 м2 окрашиваемой поверхности</t>
  </si>
  <si>
    <t>111-9733</t>
  </si>
  <si>
    <t>Грунтовка глубокого проникновения</t>
  </si>
  <si>
    <t>ФЕР15-04-005-05</t>
  </si>
  <si>
    <t>Окраска поливинилацетатными водоэмульсионными составами улучшенная по сборным конструкциям стен, подготовленным под окраску</t>
  </si>
  <si>
    <t xml:space="preserve">ЗП=227,93*1,15*1,2; ЭММ=9,03*1,25*1,2; ЗПм=0,12*1,25*1,2; ТЗТ=25,41*1,15*1,2; ТЗТм=0,01*1,25*1,2; </t>
  </si>
  <si>
    <t>(0) МДС35.п.4.7; МДС35.пр.1.т.1.1</t>
  </si>
  <si>
    <t>ФЕР11-01-040-01</t>
  </si>
  <si>
    <t>Устройство плинтусов поливинилхлоридных на клее КН-2</t>
  </si>
  <si>
    <t xml:space="preserve">ЗП=87,74*1,15*1,2; ЭММ=2,62*1,25*1,2; ЗПм=0*1,25*1,2; ТЗТ=8,99*1,15*1,2; ТЗТм=0*1,25*1,2; </t>
  </si>
  <si>
    <t>100 м плинтуса</t>
  </si>
  <si>
    <t>ФЕРр57-3-01</t>
  </si>
  <si>
    <t>Разборка плинтусов деревянных и из пластмассовых материалов</t>
  </si>
  <si>
    <t xml:space="preserve"> </t>
  </si>
  <si>
    <t xml:space="preserve">(0) </t>
  </si>
  <si>
    <t>ФЕРр57-2-01</t>
  </si>
  <si>
    <t>Разборка покрытий полов из линолеума и релина</t>
  </si>
  <si>
    <t>ФЕРр57-10-03</t>
  </si>
  <si>
    <t>Заделка выбоин в полах цементных площадью до 1,0 м2</t>
  </si>
  <si>
    <t>100 мест</t>
  </si>
  <si>
    <t>ФЕР11-01-036-04</t>
  </si>
  <si>
    <t>Устройство покрытий из линолеума насухо со свариванием полотнищ в стыках</t>
  </si>
  <si>
    <t xml:space="preserve">ЗП=261,02*1,15*1,2; ЭММ=70,49*1,25*1,2; ЗПм=3,94*1,25*1,2; ТЗТ=31,41*1,15*1,2; ТЗТм=0,34*1,25*1,2; </t>
  </si>
  <si>
    <t>ФЕР11-01-040-03</t>
  </si>
  <si>
    <t>Устройство плинтусов поливинилхлоридных на винтах самонарезающих</t>
  </si>
  <si>
    <t xml:space="preserve">ЗП=61,14*1,15*1,2; ЭММ=11,24*1,25*1,2; ЗПм=0*1,25*1,2; ТЗТ=6,66*1,15*1,2; ТЗТм=0*1,25*1,2; </t>
  </si>
  <si>
    <t>ФЕР11-01-049-01</t>
  </si>
  <si>
    <t>Укладка металлического накладного профиля (порога)</t>
  </si>
  <si>
    <t xml:space="preserve">ЗП=145,43*1,15*1,2; ЭММ=23,11*1,25*1,2; ЗПм=0*1,25*1,2; ТЗТ=16,64*1,15*1,2; ТЗТм=0*1,25*1,2; </t>
  </si>
  <si>
    <t>100 м профиля</t>
  </si>
  <si>
    <t>206-9002</t>
  </si>
  <si>
    <t>Порожки</t>
  </si>
  <si>
    <t>м</t>
  </si>
  <si>
    <t>ФЕРр62-10-04</t>
  </si>
  <si>
    <t>Улучшенная масляная окраска ранее окрашенных дверей за два раза с расчисткой старой краски до 10%</t>
  </si>
  <si>
    <t>ФЕРр62-32-02</t>
  </si>
  <si>
    <t>Окраска масляными составами ранее окрашенных поверхностей труб стальных за 2 раза</t>
  </si>
  <si>
    <t>ФЕРр62-33-02</t>
  </si>
  <si>
    <t>Окраска масляными составами ранее окрашенных поверхностей радиаторов и ребристых труб отопления за 2 раза</t>
  </si>
  <si>
    <t>ФЕРм08-03-573-04</t>
  </si>
  <si>
    <t>Демонтаж шкафа управления,щитов навесных</t>
  </si>
  <si>
    <t xml:space="preserve">ЗП=23,51*1,2*0,3*0,8; ЭММ=45,35*1,2*0,3*0,8; ЗПм=3,16*1,2*0,3*0,8; Мат=3*0*0,8; ТЗТ=2,37*1,2*0,3*0,8; ТЗТм=0,29*1,2*0,3*0,8; </t>
  </si>
  <si>
    <t>1 шт.</t>
  </si>
  <si>
    <t>(0) МДС35.пр.1.т.2.1; МДС37 п.3.2.1; МДС37 п.4.3.1</t>
  </si>
  <si>
    <t>ФЕРм08-03-594-17</t>
  </si>
  <si>
    <t>Светильник в подвесных потолках, устанавливаемый на закладных деталях, количество ламп в светильнике до 4</t>
  </si>
  <si>
    <t xml:space="preserve">ЗП=1626,88*1,2*0,8; ЭММ=2150*1,2*0,8; ЗПм=682,11*1,2*0,8; Мат=83,92*0,8; ТЗТ=164*1,2*0,8; ТЗТм=58,55*1,2*0,8; </t>
  </si>
  <si>
    <t>100 шт.</t>
  </si>
  <si>
    <t>(0) МДС35.пр.1.т.2.5; МДС37 п.4.3.1</t>
  </si>
  <si>
    <t>500-001</t>
  </si>
  <si>
    <t>Светильник люминесцентный количество ламп в светильнике 4</t>
  </si>
  <si>
    <t>шт</t>
  </si>
  <si>
    <t>ФЕРм08-02-409-01</t>
  </si>
  <si>
    <t>Труба винипластовая по установленным конструкциям, по стенам и колоннам с креплением скобами, диаметр до 25 мм</t>
  </si>
  <si>
    <t xml:space="preserve">ЗП=223,72*1,2*0,8; ЭММ=58,55*1,2*0,8; ЗПм=1,49*1,2*0,8; Мат=1456,83*0,8; ТЗТ=23,8*1,2*0,8; ТЗТм=0,11*1,2*0,8; </t>
  </si>
  <si>
    <t>100 м</t>
  </si>
  <si>
    <t>(0) МДС35.пр.1.т.2.1; МДС37 п.4.3.1</t>
  </si>
  <si>
    <t>500-002</t>
  </si>
  <si>
    <t>Гофротруба</t>
  </si>
  <si>
    <t>ФЕРм08-02-148-01</t>
  </si>
  <si>
    <t>Кабель до 35 кВ в проложенных трубах, блоках и коробах, масса 1 м кабеля до 1 кг</t>
  </si>
  <si>
    <t xml:space="preserve">ЗП=119,29*1,2*0,8; ЭММ=495,79*1,2*0,8; ЗПм=40,07*1,2*0,8; Мат=71,75*0,8; ТЗТ=12,4*1,2*0,8; ТЗТм=3,39*1,2*0,8; </t>
  </si>
  <si>
    <t>100 м кабеля</t>
  </si>
  <si>
    <t>500-003</t>
  </si>
  <si>
    <t>Кабель ВВГнг-FRLS 3*1.5</t>
  </si>
  <si>
    <t>ФЕР20-02-002-01</t>
  </si>
  <si>
    <t>Установка люка вентиляционного</t>
  </si>
  <si>
    <t xml:space="preserve">ЗП=13,1*1,15*1,2; ЭММ=2,37*1,25*1,2; ЗПм=0*1,25*1,2; ТЗТ=1,46*1,15*1,2; ТЗТм=0*1,25*1,2; </t>
  </si>
  <si>
    <t>131-9390</t>
  </si>
  <si>
    <t>Люк вентиляционный</t>
  </si>
  <si>
    <t>ФЕР08-07-002-01</t>
  </si>
  <si>
    <t>Установка и разборка внутренних трубчатых инвентарных лесов при высоте помещений до 6 м</t>
  </si>
  <si>
    <t xml:space="preserve">ЗП=606,53*1,15*1,2; ЭММ=15,69*1,25*1,2; ЗПм=0*1,25*1,2; ТЗТ=70,2*1,15*1,2; ТЗТм=0*1,25*1,2; </t>
  </si>
  <si>
    <t>100 м2 горизонтальной проекции</t>
  </si>
  <si>
    <t>ФЕР46-04-007-05</t>
  </si>
  <si>
    <t xml:space="preserve">Разборка подвесных потолков </t>
  </si>
  <si>
    <t>100 м2</t>
  </si>
  <si>
    <t>Укладка металлического оцинкованного уголка</t>
  </si>
  <si>
    <t>Уголок металлический оцинкованный</t>
  </si>
  <si>
    <t>ФЕРр57-4-05</t>
  </si>
  <si>
    <t>Ремонт дощатых полов с добавлением новых досок до 50%</t>
  </si>
  <si>
    <t>ФЕР46-04-012-01</t>
  </si>
  <si>
    <t>Разборка деревянных заполнений проемов оконных с подоконными досками</t>
  </si>
  <si>
    <t>ФЕР10-01-034-05</t>
  </si>
  <si>
    <t>Установка в жилых и общественных зданиях оконных блоков из ПВХ профилей поворотных (откидных, поворотно-откидных) с площадью проема до 2 м2 двухстворчатых</t>
  </si>
  <si>
    <t xml:space="preserve">ЗП=1639,19*1,15*1,2; ЭММ=487,95*1,25*1,2; ЗПм=20,42*1,25*1,2; ТЗТ=187,55*1,15*1,2; ТЗТм=1,76*1,25*1,2; </t>
  </si>
  <si>
    <t>100 м2 проемов</t>
  </si>
  <si>
    <t>123-8040</t>
  </si>
  <si>
    <t>Блоки оконные из поливинилхлоридных профилей с листовым стеклом и стеклопакетом</t>
  </si>
  <si>
    <t>м2</t>
  </si>
  <si>
    <t>ФЕР10-01-035-01</t>
  </si>
  <si>
    <t>Установка подоконных досок из ПВХ в каменных стенах толщиной до 0,51 м</t>
  </si>
  <si>
    <t xml:space="preserve">ЗП=180,75*1,15*1,2; ЭММ=14,33*1,25*1,2; ЗПм=0,46*1,25*1,2; ТЗТ=21,19*1,15*1,2; ТЗТм=0,04*1,25*1,2; </t>
  </si>
  <si>
    <t>100 п. м</t>
  </si>
  <si>
    <t>111-9138</t>
  </si>
  <si>
    <t>Доски подоконные ПВХ</t>
  </si>
  <si>
    <t>ФЕР15-02-024-03</t>
  </si>
  <si>
    <t>Облицовка гипсовыми и гипсоволокнистыми листами откосов при отделке под окраску</t>
  </si>
  <si>
    <t xml:space="preserve">ЗП=1514,47*1,15*1,2; ЭММ=77,68*1,25*1,2; ЗПм=23,42*1,25*1,2; ТЗТ=173,28*1,15*1,2; ТЗТм=2,28*1,25*1,2; </t>
  </si>
  <si>
    <t>100 м2 отделываемой поверхности</t>
  </si>
  <si>
    <t>ФЕРр62-9-05</t>
  </si>
  <si>
    <t>Улучшенная масляная окраска ранее окрашенных окон за два раза с расчисткой старой краски до 35%</t>
  </si>
  <si>
    <t>ФЕРр62-31-01</t>
  </si>
  <si>
    <t>Окраска масляными составами ранее окрашенных металлических поверхностей оборудования и вентиляционных труб</t>
  </si>
  <si>
    <t>311-01-146</t>
  </si>
  <si>
    <t>Погрузочно-разгрузочные работы при автомобильных перевозках.Мусор строительный с погрузкой вручную:погрузка</t>
  </si>
  <si>
    <t>1 т</t>
  </si>
  <si>
    <t>310-3015-1</t>
  </si>
  <si>
    <t>Расстояние перевозки: от 14.1 до 15.0 км. Класс груза 1. Таблица 2.6. Перевозка грузов (в т.ч. грунта и строительного мусора) автомобилями-самосвалами (работающими вне карьеров)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</si>
  <si>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</si>
  <si>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</si>
  <si>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</si>
  <si>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</si>
  <si>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</si>
  <si>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</si>
  <si>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неучтенным материалам</t>
  </si>
  <si>
    <t>Итого по перевозке</t>
  </si>
  <si>
    <t>Итого по погрузке/разгрузке</t>
  </si>
  <si>
    <t>Итого</t>
  </si>
  <si>
    <t>Конструкции из кирпича и блоков (30, 43, 44)</t>
  </si>
  <si>
    <t>Накладные расходы</t>
  </si>
  <si>
    <t>(380+0)*1,22*0,9</t>
  </si>
  <si>
    <t>Сметная прибыль</t>
  </si>
  <si>
    <t>(380+0)*0,8*0,85</t>
  </si>
  <si>
    <t>Деревянные конструкции (1, 36, 37, 38, 39)</t>
  </si>
  <si>
    <t>(2362,75+0,55)*1,18*0,9</t>
  </si>
  <si>
    <t>(2362,75+0,55)*0,63*0,85</t>
  </si>
  <si>
    <t>Полы (10, 14, 15, 16, 17, 32, 33)</t>
  </si>
  <si>
    <t>(591,63+6,16)*1,23*0,9</t>
  </si>
  <si>
    <t>(591,63+6,16)*0,75*0,85</t>
  </si>
  <si>
    <t>Отделочные работы (2, 3, 4, 5, 6, 7, 8, 9, 40)</t>
  </si>
  <si>
    <t>(5274,94+53,82)*1,05*0,9</t>
  </si>
  <si>
    <t>(5274,94+53,82)*0,55*0,85</t>
  </si>
  <si>
    <t>Сантехнические работы - внутренние (трубопроводы, водопровод, канализация, отопление, газоснабжение, вентиляция и кондиционирование воздуха) (28, 29)</t>
  </si>
  <si>
    <t>(18,08+0)*1,28*0,9</t>
  </si>
  <si>
    <t>(18,08+0)*0,83*0,85</t>
  </si>
  <si>
    <t>Электромонтажные работы на других объектах (21, 22, 23, 24, 25, 26, 27)</t>
  </si>
  <si>
    <t>(427,21+126,97)*0,95</t>
  </si>
  <si>
    <t>(427,21+126,97)*0,65</t>
  </si>
  <si>
    <t>Работы по реконструкции зданий и сооружений (усиление и замена существующих конструкций, разборка и возведение отдельных конструктивных элементов) (31, 35)</t>
  </si>
  <si>
    <t>(109,26+4,29)*1,1*0,9</t>
  </si>
  <si>
    <t>(109,26+4,29)*0,7*0,85</t>
  </si>
  <si>
    <t>Полы при ремонте (11, 12, 13, 34)</t>
  </si>
  <si>
    <t>(569,21+8,88)*0,8</t>
  </si>
  <si>
    <t>(569,21+8,88)*0,68</t>
  </si>
  <si>
    <t>Малярные работы при ремонте (18, 19, 20, 41, 42)</t>
  </si>
  <si>
    <t>(310,11+0,32)*0,8</t>
  </si>
  <si>
    <t>(310,11+0,32)*0,5</t>
  </si>
  <si>
    <t>Итого Накладные расходы</t>
  </si>
  <si>
    <t>Итого Сметная прибыль</t>
  </si>
  <si>
    <t>Индекс СМР</t>
  </si>
  <si>
    <t>78833,34*(5,37-1)</t>
  </si>
  <si>
    <t>НДС</t>
  </si>
  <si>
    <t>423335,04*0,18</t>
  </si>
  <si>
    <t>СОСТАВИЛ:_________________Е.Е. Домская</t>
  </si>
  <si>
    <t>МБУЗ " Стоматологическая поликлиника №1"</t>
  </si>
  <si>
    <t>_________________________ Т.В. Иванова</t>
  </si>
  <si>
    <t xml:space="preserve">ЛОКАЛЬНАЯ СМЕТА </t>
  </si>
  <si>
    <t>на ремонт зуботехнической лаборатории в здании МБУЗ "Стоматологическая поликлиника №1" по адресу: г. Иваново, пр. Фридриха Энгельса д.3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</si>
</sst>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00"/>
    <numFmt numFmtId="166" formatCode="#,##0.0"/>
    <numFmt numFmtId="167" formatCode="#,##0.0000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horizontal="left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4" fontId="0" fillId="0" borderId="0" xfId="0" applyNumberFormat="1"/>
    <xf numFmtId="164" fontId="2" fillId="0" borderId="23" xfId="0" applyNumberFormat="1" applyFont="1" applyBorder="1" applyAlignment="1">
      <alignment horizontal="right" vertical="top" wrapText="1"/>
    </xf>
    <xf numFmtId="3" fontId="0" fillId="0" borderId="0" xfId="0" applyNumberFormat="1"/>
    <xf numFmtId="3" fontId="2" fillId="0" borderId="28" xfId="0" applyNumberFormat="1" applyFont="1" applyBorder="1" applyAlignment="1">
      <alignment horizontal="right" vertical="top" wrapText="1"/>
    </xf>
    <xf numFmtId="49" fontId="2" fillId="0" borderId="30" xfId="0" applyNumberFormat="1" applyFont="1" applyBorder="1" applyAlignment="1">
      <alignment horizontal="center" vertical="top" wrapText="1"/>
    </xf>
    <xf numFmtId="167" fontId="2" fillId="0" borderId="23" xfId="0" applyNumberFormat="1" applyFont="1" applyBorder="1" applyAlignment="1">
      <alignment horizontal="right" vertical="top" wrapText="1"/>
    </xf>
    <xf numFmtId="164" fontId="2" fillId="0" borderId="28" xfId="0" applyNumberFormat="1" applyFont="1" applyBorder="1" applyAlignment="1">
      <alignment horizontal="right" vertical="top" wrapText="1"/>
    </xf>
    <xf numFmtId="167" fontId="2" fillId="0" borderId="28" xfId="0" applyNumberFormat="1" applyFont="1" applyBorder="1" applyAlignment="1">
      <alignment horizontal="righ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center" vertical="top" wrapText="1"/>
    </xf>
    <xf numFmtId="4" fontId="2" fillId="0" borderId="23" xfId="0" applyNumberFormat="1" applyFont="1" applyBorder="1" applyAlignment="1">
      <alignment horizontal="right" vertical="top" wrapText="1"/>
    </xf>
    <xf numFmtId="166" fontId="2" fillId="0" borderId="23" xfId="0" applyNumberFormat="1" applyFont="1" applyBorder="1" applyAlignment="1">
      <alignment horizontal="right" vertical="top" wrapText="1"/>
    </xf>
    <xf numFmtId="165" fontId="2" fillId="0" borderId="23" xfId="0" applyNumberFormat="1" applyFont="1" applyBorder="1" applyAlignment="1">
      <alignment horizontal="right" vertical="top" wrapText="1"/>
    </xf>
    <xf numFmtId="4" fontId="2" fillId="0" borderId="23" xfId="0" applyNumberFormat="1" applyFont="1" applyBorder="1" applyAlignment="1">
      <alignment horizontal="center" vertical="top" wrapText="1"/>
    </xf>
    <xf numFmtId="3" fontId="2" fillId="0" borderId="23" xfId="0" applyNumberFormat="1" applyFont="1" applyBorder="1" applyAlignment="1">
      <alignment horizontal="center" vertical="top" wrapText="1"/>
    </xf>
    <xf numFmtId="9" fontId="0" fillId="0" borderId="0" xfId="0" applyNumberForma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9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166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167" fontId="2" fillId="0" borderId="0" xfId="0" applyNumberFormat="1" applyFont="1" applyAlignment="1">
      <alignment horizontal="right" vertical="top" wrapText="1"/>
    </xf>
    <xf numFmtId="4" fontId="2" fillId="0" borderId="25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26" xfId="0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3" fontId="2" fillId="0" borderId="29" xfId="0" applyNumberFormat="1" applyFont="1" applyBorder="1" applyAlignment="1">
      <alignment horizontal="center" vertical="top" wrapText="1"/>
    </xf>
    <xf numFmtId="3" fontId="2" fillId="0" borderId="30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27" xfId="0" applyNumberFormat="1" applyFont="1" applyBorder="1" applyAlignment="1">
      <alignment horizontal="center" vertical="top" wrapText="1"/>
    </xf>
    <xf numFmtId="3" fontId="2" fillId="0" borderId="26" xfId="0" applyNumberFormat="1" applyFont="1" applyBorder="1" applyAlignment="1">
      <alignment horizontal="center" vertical="top" wrapText="1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28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3" fontId="2" fillId="0" borderId="22" xfId="0" applyNumberFormat="1" applyFont="1" applyBorder="1" applyAlignment="1">
      <alignment horizontal="center" vertical="top" wrapText="1"/>
    </xf>
    <xf numFmtId="3" fontId="2" fillId="0" borderId="24" xfId="0" applyNumberFormat="1" applyFont="1" applyBorder="1" applyAlignment="1">
      <alignment horizontal="center" vertical="top" wrapText="1"/>
    </xf>
    <xf numFmtId="3" fontId="2" fillId="0" borderId="21" xfId="0" applyNumberFormat="1" applyFont="1" applyBorder="1" applyAlignment="1">
      <alignment horizontal="center" vertical="top" wrapText="1"/>
    </xf>
    <xf numFmtId="3" fontId="2" fillId="0" borderId="22" xfId="0" applyNumberFormat="1" applyFont="1" applyBorder="1" applyAlignment="1">
      <alignment horizontal="right" vertical="top" wrapText="1"/>
    </xf>
    <xf numFmtId="3" fontId="2" fillId="0" borderId="21" xfId="0" applyNumberFormat="1" applyFont="1" applyBorder="1" applyAlignment="1">
      <alignment horizontal="right" vertical="top" wrapText="1"/>
    </xf>
    <xf numFmtId="3" fontId="2" fillId="0" borderId="24" xfId="0" applyNumberFormat="1" applyFont="1" applyBorder="1" applyAlignment="1">
      <alignment horizontal="right" vertical="top" wrapText="1"/>
    </xf>
    <xf numFmtId="4" fontId="2" fillId="0" borderId="29" xfId="0" applyNumberFormat="1" applyFont="1" applyBorder="1" applyAlignment="1">
      <alignment horizontal="right" vertical="top" wrapText="1"/>
    </xf>
    <xf numFmtId="4" fontId="2" fillId="0" borderId="30" xfId="0" applyNumberFormat="1" applyFont="1" applyBorder="1" applyAlignment="1">
      <alignment horizontal="right" vertical="top" wrapText="1"/>
    </xf>
    <xf numFmtId="4" fontId="2" fillId="0" borderId="22" xfId="0" applyNumberFormat="1" applyFont="1" applyBorder="1" applyAlignment="1">
      <alignment horizontal="right" vertical="top" wrapText="1"/>
    </xf>
    <xf numFmtId="4" fontId="2" fillId="0" borderId="21" xfId="0" applyNumberFormat="1" applyFont="1" applyBorder="1" applyAlignment="1">
      <alignment horizontal="right" vertical="top" wrapText="1"/>
    </xf>
    <xf numFmtId="4" fontId="2" fillId="0" borderId="24" xfId="0" applyNumberFormat="1" applyFont="1" applyBorder="1" applyAlignment="1">
      <alignment horizontal="right" vertical="top" wrapText="1"/>
    </xf>
    <xf numFmtId="166" fontId="2" fillId="0" borderId="22" xfId="0" applyNumberFormat="1" applyFont="1" applyBorder="1" applyAlignment="1">
      <alignment horizontal="right" vertical="top" wrapText="1"/>
    </xf>
    <xf numFmtId="166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4" fontId="2" fillId="0" borderId="27" xfId="0" applyNumberFormat="1" applyFont="1" applyBorder="1" applyAlignment="1">
      <alignment horizontal="right" vertical="top" wrapText="1"/>
    </xf>
    <xf numFmtId="4" fontId="2" fillId="0" borderId="26" xfId="0" applyNumberFormat="1" applyFont="1" applyBorder="1" applyAlignment="1">
      <alignment horizontal="right" vertical="top" wrapText="1"/>
    </xf>
    <xf numFmtId="4" fontId="2" fillId="0" borderId="28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 wrapText="1"/>
    </xf>
    <xf numFmtId="166" fontId="2" fillId="0" borderId="29" xfId="0" applyNumberFormat="1" applyFont="1" applyBorder="1" applyAlignment="1">
      <alignment horizontal="center" vertical="top" wrapText="1"/>
    </xf>
    <xf numFmtId="166" fontId="2" fillId="0" borderId="30" xfId="0" applyNumberFormat="1" applyFont="1" applyBorder="1" applyAlignment="1">
      <alignment horizontal="center" vertical="top" wrapText="1"/>
    </xf>
    <xf numFmtId="4" fontId="2" fillId="0" borderId="29" xfId="0" applyNumberFormat="1" applyFont="1" applyBorder="1" applyAlignment="1">
      <alignment horizontal="center" vertical="top" wrapText="1"/>
    </xf>
    <xf numFmtId="4" fontId="2" fillId="0" borderId="30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165" fontId="2" fillId="0" borderId="22" xfId="0" applyNumberFormat="1" applyFont="1" applyBorder="1" applyAlignment="1">
      <alignment horizontal="right" vertical="top" wrapText="1"/>
    </xf>
    <xf numFmtId="165" fontId="2" fillId="0" borderId="24" xfId="0" applyNumberFormat="1" applyFont="1" applyBorder="1" applyAlignment="1">
      <alignment horizontal="right" vertical="top" wrapText="1"/>
    </xf>
    <xf numFmtId="166" fontId="2" fillId="0" borderId="25" xfId="0" applyNumberFormat="1" applyFont="1" applyBorder="1" applyAlignment="1">
      <alignment horizontal="right" vertical="top" wrapText="1"/>
    </xf>
    <xf numFmtId="166" fontId="2" fillId="0" borderId="27" xfId="0" applyNumberFormat="1" applyFont="1" applyBorder="1" applyAlignment="1">
      <alignment horizontal="right" vertical="top" wrapText="1"/>
    </xf>
    <xf numFmtId="166" fontId="2" fillId="0" borderId="26" xfId="0" applyNumberFormat="1" applyFont="1" applyBorder="1" applyAlignment="1">
      <alignment horizontal="right" vertical="top" wrapText="1"/>
    </xf>
    <xf numFmtId="166" fontId="2" fillId="0" borderId="28" xfId="0" applyNumberFormat="1" applyFont="1" applyBorder="1" applyAlignment="1">
      <alignment horizontal="right" vertical="top" wrapText="1"/>
    </xf>
    <xf numFmtId="164" fontId="2" fillId="0" borderId="22" xfId="0" applyNumberFormat="1" applyFont="1" applyBorder="1" applyAlignment="1">
      <alignment horizontal="right" vertical="top" wrapText="1"/>
    </xf>
    <xf numFmtId="164" fontId="2" fillId="0" borderId="24" xfId="0" applyNumberFormat="1" applyFont="1" applyBorder="1" applyAlignment="1">
      <alignment horizontal="right" vertical="top" wrapText="1"/>
    </xf>
    <xf numFmtId="166" fontId="2" fillId="0" borderId="29" xfId="0" applyNumberFormat="1" applyFont="1" applyBorder="1" applyAlignment="1">
      <alignment horizontal="right" vertical="top" wrapText="1"/>
    </xf>
    <xf numFmtId="166" fontId="2" fillId="0" borderId="30" xfId="0" applyNumberFormat="1" applyFont="1" applyBorder="1" applyAlignment="1">
      <alignment horizontal="right" vertical="top" wrapText="1"/>
    </xf>
    <xf numFmtId="166" fontId="2" fillId="0" borderId="25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 wrapText="1"/>
    </xf>
    <xf numFmtId="3" fontId="3" fillId="0" borderId="25" xfId="0" applyNumberFormat="1" applyFont="1" applyBorder="1" applyAlignment="1">
      <alignment horizontal="center" vertical="top" wrapText="1"/>
    </xf>
    <xf numFmtId="3" fontId="3" fillId="0" borderId="27" xfId="0" applyNumberFormat="1" applyFont="1" applyBorder="1" applyAlignment="1">
      <alignment horizontal="center" vertical="top" wrapText="1"/>
    </xf>
    <xf numFmtId="3" fontId="3" fillId="0" borderId="26" xfId="0" applyNumberFormat="1" applyFont="1" applyBorder="1" applyAlignment="1">
      <alignment horizontal="center" vertical="top" wrapText="1"/>
    </xf>
    <xf numFmtId="3" fontId="3" fillId="0" borderId="28" xfId="0" applyNumberFormat="1" applyFont="1" applyBorder="1" applyAlignment="1">
      <alignment horizontal="center" vertical="top" wrapText="1"/>
    </xf>
    <xf numFmtId="166" fontId="2" fillId="0" borderId="21" xfId="0" applyNumberFormat="1" applyFont="1" applyBorder="1" applyAlignment="1">
      <alignment horizontal="right" vertical="top" wrapText="1"/>
    </xf>
    <xf numFmtId="3" fontId="2" fillId="0" borderId="29" xfId="0" applyNumberFormat="1" applyFont="1" applyBorder="1" applyAlignment="1">
      <alignment horizontal="right" vertical="top" wrapText="1"/>
    </xf>
    <xf numFmtId="3" fontId="2" fillId="0" borderId="30" xfId="0" applyNumberFormat="1" applyFont="1" applyBorder="1" applyAlignment="1">
      <alignment horizontal="right" vertical="top" wrapText="1"/>
    </xf>
    <xf numFmtId="3" fontId="2" fillId="0" borderId="25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2" fillId="0" borderId="27" xfId="0" applyNumberFormat="1" applyFont="1" applyBorder="1" applyAlignment="1">
      <alignment horizontal="right" vertical="top" wrapText="1"/>
    </xf>
    <xf numFmtId="3" fontId="2" fillId="0" borderId="26" xfId="0" applyNumberFormat="1" applyFont="1" applyBorder="1" applyAlignment="1">
      <alignment horizontal="right" vertical="top" wrapText="1"/>
    </xf>
    <xf numFmtId="3" fontId="2" fillId="0" borderId="4" xfId="0" applyNumberFormat="1" applyFont="1" applyBorder="1" applyAlignment="1">
      <alignment horizontal="right" vertical="top" wrapText="1"/>
    </xf>
    <xf numFmtId="3" fontId="2" fillId="0" borderId="28" xfId="0" applyNumberFormat="1" applyFont="1" applyBorder="1" applyAlignment="1">
      <alignment horizontal="right" vertical="top" wrapText="1"/>
    </xf>
    <xf numFmtId="165" fontId="2" fillId="0" borderId="29" xfId="0" applyNumberFormat="1" applyFont="1" applyBorder="1" applyAlignment="1">
      <alignment horizontal="right" vertical="top" wrapText="1"/>
    </xf>
    <xf numFmtId="165" fontId="2" fillId="0" borderId="30" xfId="0" applyNumberFormat="1" applyFont="1" applyBorder="1" applyAlignment="1">
      <alignment horizontal="right" vertical="top" wrapText="1"/>
    </xf>
    <xf numFmtId="166" fontId="2" fillId="0" borderId="26" xfId="0" applyNumberFormat="1" applyFont="1" applyBorder="1" applyAlignment="1">
      <alignment horizontal="center" vertical="top" wrapText="1"/>
    </xf>
    <xf numFmtId="166" fontId="2" fillId="0" borderId="4" xfId="0" applyNumberFormat="1" applyFont="1" applyBorder="1" applyAlignment="1">
      <alignment horizontal="center" vertical="top" wrapText="1"/>
    </xf>
    <xf numFmtId="167" fontId="2" fillId="0" borderId="22" xfId="0" applyNumberFormat="1" applyFont="1" applyBorder="1" applyAlignment="1">
      <alignment horizontal="right" vertical="top" wrapText="1"/>
    </xf>
    <xf numFmtId="167" fontId="2" fillId="0" borderId="24" xfId="0" applyNumberFormat="1" applyFont="1" applyBorder="1" applyAlignment="1">
      <alignment horizontal="right" vertical="top" wrapText="1"/>
    </xf>
    <xf numFmtId="165" fontId="2" fillId="0" borderId="25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right" vertical="top" wrapText="1"/>
    </xf>
    <xf numFmtId="166" fontId="2" fillId="0" borderId="4" xfId="0" applyNumberFormat="1" applyFont="1" applyBorder="1" applyAlignment="1">
      <alignment horizontal="right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abSelected="1" workbookViewId="0">
      <selection activeCell="J17" sqref="J17:K18"/>
    </sheetView>
  </sheetViews>
  <sheetFormatPr defaultRowHeight="15" x14ac:dyDescent="0.25"/>
  <cols>
    <col min="1" max="1" width="3.7109375" customWidth="1"/>
    <col min="2" max="2" width="15.42578125" customWidth="1"/>
    <col min="3" max="3" width="22.140625" customWidth="1"/>
    <col min="4" max="4" width="4" customWidth="1"/>
    <col min="5" max="5" width="5.7109375" customWidth="1"/>
    <col min="6" max="6" width="11.140625" customWidth="1"/>
    <col min="7" max="7" width="3.85546875" customWidth="1"/>
    <col min="8" max="8" width="4.7109375" customWidth="1"/>
    <col min="9" max="9" width="8.42578125" customWidth="1"/>
    <col min="10" max="10" width="0.85546875" customWidth="1"/>
    <col min="11" max="11" width="7.42578125" customWidth="1"/>
    <col min="12" max="12" width="0.7109375" customWidth="1"/>
    <col min="13" max="13" width="4.85546875" customWidth="1"/>
    <col min="14" max="14" width="2.85546875" customWidth="1"/>
    <col min="15" max="15" width="0.7109375" customWidth="1"/>
    <col min="16" max="16" width="5.42578125" customWidth="1"/>
    <col min="17" max="17" width="2.5703125" customWidth="1"/>
    <col min="18" max="18" width="8.42578125" customWidth="1"/>
    <col min="19" max="19" width="0.7109375" customWidth="1"/>
    <col min="20" max="20" width="6.7109375" customWidth="1"/>
    <col min="21" max="21" width="8.7109375" customWidth="1"/>
  </cols>
  <sheetData>
    <row r="1" spans="1:21" ht="16.899999999999999" customHeight="1" x14ac:dyDescent="0.25">
      <c r="A1" s="139" t="s">
        <v>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 t="s">
        <v>2</v>
      </c>
      <c r="N1" s="139"/>
      <c r="O1" s="139"/>
      <c r="P1" s="139"/>
      <c r="Q1" s="139"/>
      <c r="R1" s="139"/>
      <c r="S1" s="139"/>
      <c r="T1" s="139"/>
      <c r="U1" s="139"/>
    </row>
    <row r="2" spans="1:21" ht="12.95" customHeight="1" x14ac:dyDescent="0.25">
      <c r="A2" s="26" t="s">
        <v>3</v>
      </c>
      <c r="B2" s="26"/>
      <c r="C2" s="26"/>
      <c r="D2" s="26"/>
      <c r="E2" s="27" t="s">
        <v>207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 ht="12.95" customHeight="1" x14ac:dyDescent="0.25">
      <c r="A3" s="26" t="s">
        <v>4</v>
      </c>
      <c r="B3" s="26"/>
      <c r="C3" s="26"/>
      <c r="D3" s="26"/>
      <c r="E3" s="27" t="s">
        <v>208</v>
      </c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12.95" customHeight="1" x14ac:dyDescent="0.25">
      <c r="A4" s="25" t="s">
        <v>209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ht="12.95" customHeight="1" x14ac:dyDescent="0.25">
      <c r="A5" s="25" t="s">
        <v>210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</row>
    <row r="6" spans="1:21" ht="12.95" customHeight="1" x14ac:dyDescent="0.25">
      <c r="A6" s="26" t="s">
        <v>5</v>
      </c>
      <c r="B6" s="26"/>
      <c r="C6" s="26"/>
      <c r="D6" s="26"/>
      <c r="E6" s="26"/>
      <c r="F6" s="26"/>
      <c r="G6" s="26"/>
      <c r="H6" s="26"/>
      <c r="I6" s="26"/>
      <c r="J6" s="26"/>
      <c r="K6" s="26" t="s">
        <v>6</v>
      </c>
      <c r="L6" s="26"/>
      <c r="M6" s="26"/>
      <c r="N6" s="26"/>
      <c r="O6" s="26"/>
      <c r="P6" s="26"/>
      <c r="Q6" s="26" t="s">
        <v>7</v>
      </c>
      <c r="R6" s="26"/>
      <c r="S6" s="26"/>
      <c r="T6" s="26"/>
      <c r="U6" s="26"/>
    </row>
    <row r="7" spans="1:21" ht="12.95" customHeight="1" x14ac:dyDescent="0.25">
      <c r="A7" s="26" t="s">
        <v>8</v>
      </c>
      <c r="B7" s="26"/>
      <c r="C7" s="26"/>
      <c r="D7" s="26"/>
      <c r="E7" s="26"/>
      <c r="F7" s="26"/>
      <c r="G7" s="26"/>
      <c r="H7" s="26"/>
      <c r="I7" s="26"/>
      <c r="J7" s="26"/>
      <c r="K7" s="26" t="s">
        <v>9</v>
      </c>
      <c r="L7" s="26"/>
      <c r="M7" s="26"/>
      <c r="N7" s="26"/>
      <c r="O7" s="26"/>
      <c r="P7" s="26"/>
      <c r="Q7" s="26" t="s">
        <v>10</v>
      </c>
      <c r="R7" s="26"/>
      <c r="S7" s="26"/>
      <c r="T7" s="26"/>
      <c r="U7" s="26"/>
    </row>
    <row r="8" spans="1:21" ht="12.95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 t="s">
        <v>11</v>
      </c>
      <c r="L8" s="26"/>
      <c r="M8" s="26"/>
      <c r="N8" s="26"/>
      <c r="O8" s="26"/>
      <c r="P8" s="26"/>
      <c r="Q8" s="26" t="s">
        <v>12</v>
      </c>
      <c r="R8" s="26"/>
      <c r="S8" s="26"/>
      <c r="T8" s="26"/>
      <c r="U8" s="26"/>
    </row>
    <row r="9" spans="1:21" ht="12.95" customHeight="1" x14ac:dyDescent="0.25">
      <c r="A9" s="26" t="s">
        <v>13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spans="1:21" ht="12.95" customHeight="1" thickBot="1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</row>
    <row r="11" spans="1:21" ht="38.1" customHeight="1" thickBot="1" x14ac:dyDescent="0.3">
      <c r="A11" s="136" t="s">
        <v>14</v>
      </c>
      <c r="B11" s="136" t="s">
        <v>15</v>
      </c>
      <c r="C11" s="136" t="s">
        <v>16</v>
      </c>
      <c r="D11" s="126" t="s">
        <v>17</v>
      </c>
      <c r="E11" s="127"/>
      <c r="F11" s="34" t="s">
        <v>19</v>
      </c>
      <c r="G11" s="35"/>
      <c r="H11" s="35"/>
      <c r="I11" s="36"/>
      <c r="J11" s="34" t="s">
        <v>24</v>
      </c>
      <c r="K11" s="35"/>
      <c r="L11" s="35"/>
      <c r="M11" s="35"/>
      <c r="N11" s="35"/>
      <c r="O11" s="35"/>
      <c r="P11" s="35"/>
      <c r="Q11" s="35"/>
      <c r="R11" s="36"/>
      <c r="S11" s="34" t="s">
        <v>25</v>
      </c>
      <c r="T11" s="35"/>
      <c r="U11" s="36"/>
    </row>
    <row r="12" spans="1:21" ht="11.85" customHeight="1" thickBot="1" x14ac:dyDescent="0.3">
      <c r="A12" s="137"/>
      <c r="B12" s="137"/>
      <c r="C12" s="137"/>
      <c r="D12" s="130"/>
      <c r="E12" s="131"/>
      <c r="F12" s="136" t="s">
        <v>20</v>
      </c>
      <c r="G12" s="126" t="s">
        <v>22</v>
      </c>
      <c r="H12" s="127"/>
      <c r="I12" s="136" t="s">
        <v>28</v>
      </c>
      <c r="J12" s="126" t="s">
        <v>20</v>
      </c>
      <c r="K12" s="127"/>
      <c r="L12" s="126" t="s">
        <v>21</v>
      </c>
      <c r="M12" s="132"/>
      <c r="N12" s="127"/>
      <c r="O12" s="126" t="s">
        <v>22</v>
      </c>
      <c r="P12" s="132"/>
      <c r="Q12" s="127"/>
      <c r="R12" s="136" t="s">
        <v>28</v>
      </c>
      <c r="S12" s="126" t="s">
        <v>26</v>
      </c>
      <c r="T12" s="132"/>
      <c r="U12" s="127"/>
    </row>
    <row r="13" spans="1:21" ht="14.85" customHeight="1" thickBot="1" x14ac:dyDescent="0.3">
      <c r="A13" s="137"/>
      <c r="B13" s="137"/>
      <c r="C13" s="137"/>
      <c r="D13" s="126" t="s">
        <v>18</v>
      </c>
      <c r="E13" s="127"/>
      <c r="F13" s="138"/>
      <c r="G13" s="130"/>
      <c r="H13" s="131"/>
      <c r="I13" s="137"/>
      <c r="J13" s="128"/>
      <c r="K13" s="129"/>
      <c r="L13" s="128"/>
      <c r="M13" s="133"/>
      <c r="N13" s="129"/>
      <c r="O13" s="130"/>
      <c r="P13" s="134"/>
      <c r="Q13" s="131"/>
      <c r="R13" s="137"/>
      <c r="S13" s="130"/>
      <c r="T13" s="134"/>
      <c r="U13" s="131"/>
    </row>
    <row r="14" spans="1:21" ht="26.65" customHeight="1" thickBot="1" x14ac:dyDescent="0.3">
      <c r="A14" s="138"/>
      <c r="B14" s="138"/>
      <c r="C14" s="138"/>
      <c r="D14" s="130"/>
      <c r="E14" s="131"/>
      <c r="F14" s="2" t="s">
        <v>21</v>
      </c>
      <c r="G14" s="34" t="s">
        <v>23</v>
      </c>
      <c r="H14" s="36"/>
      <c r="I14" s="138"/>
      <c r="J14" s="130"/>
      <c r="K14" s="131"/>
      <c r="L14" s="130"/>
      <c r="M14" s="134"/>
      <c r="N14" s="131"/>
      <c r="O14" s="34" t="s">
        <v>23</v>
      </c>
      <c r="P14" s="35"/>
      <c r="Q14" s="36"/>
      <c r="R14" s="138"/>
      <c r="S14" s="34" t="s">
        <v>27</v>
      </c>
      <c r="T14" s="36"/>
      <c r="U14" s="3" t="s">
        <v>20</v>
      </c>
    </row>
    <row r="15" spans="1:21" ht="12.95" customHeight="1" x14ac:dyDescent="0.25">
      <c r="A15" s="123" t="s">
        <v>29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5"/>
    </row>
    <row r="16" spans="1:21" ht="14.1" customHeight="1" x14ac:dyDescent="0.25">
      <c r="A16" s="4">
        <v>1</v>
      </c>
      <c r="B16" s="4">
        <v>2</v>
      </c>
      <c r="C16" s="4">
        <v>3</v>
      </c>
      <c r="D16" s="86">
        <v>4</v>
      </c>
      <c r="E16" s="87"/>
      <c r="F16" s="4">
        <v>5</v>
      </c>
      <c r="G16" s="86">
        <v>6</v>
      </c>
      <c r="H16" s="87"/>
      <c r="I16" s="4">
        <v>7</v>
      </c>
      <c r="J16" s="86">
        <v>8</v>
      </c>
      <c r="K16" s="87"/>
      <c r="L16" s="86">
        <v>9</v>
      </c>
      <c r="M16" s="135"/>
      <c r="N16" s="87"/>
      <c r="O16" s="86">
        <v>10</v>
      </c>
      <c r="P16" s="135"/>
      <c r="Q16" s="87"/>
      <c r="R16" s="4">
        <v>11</v>
      </c>
      <c r="S16" s="86">
        <v>12</v>
      </c>
      <c r="T16" s="87"/>
      <c r="U16" s="5">
        <v>13</v>
      </c>
    </row>
    <row r="17" spans="1:21" ht="115.5" customHeight="1" x14ac:dyDescent="0.25">
      <c r="A17" s="61">
        <v>1</v>
      </c>
      <c r="B17" s="6" t="s">
        <v>30</v>
      </c>
      <c r="C17" s="7" t="s">
        <v>31</v>
      </c>
      <c r="D17" s="72">
        <v>2.61</v>
      </c>
      <c r="E17" s="74"/>
      <c r="F17" s="10">
        <v>6072.1185999999998</v>
      </c>
      <c r="G17" s="72">
        <v>27.72</v>
      </c>
      <c r="H17" s="74"/>
      <c r="I17" s="70">
        <v>5155.72</v>
      </c>
      <c r="J17" s="77">
        <v>15848.23</v>
      </c>
      <c r="K17" s="78"/>
      <c r="L17" s="77">
        <v>2319.4499999999998</v>
      </c>
      <c r="M17" s="41"/>
      <c r="N17" s="78"/>
      <c r="O17" s="72">
        <v>72.349999999999994</v>
      </c>
      <c r="P17" s="73"/>
      <c r="Q17" s="74"/>
      <c r="R17" s="70">
        <v>13456.43</v>
      </c>
      <c r="S17" s="72">
        <v>97.98</v>
      </c>
      <c r="T17" s="74"/>
      <c r="U17" s="10">
        <v>255.7278</v>
      </c>
    </row>
    <row r="18" spans="1:21" ht="78" customHeight="1" x14ac:dyDescent="0.25">
      <c r="A18" s="62"/>
      <c r="B18" s="13" t="s">
        <v>34</v>
      </c>
      <c r="C18" s="8" t="s">
        <v>32</v>
      </c>
      <c r="D18" s="86" t="s">
        <v>33</v>
      </c>
      <c r="E18" s="87"/>
      <c r="F18" s="10">
        <v>888.67859999999996</v>
      </c>
      <c r="G18" s="67">
        <v>0</v>
      </c>
      <c r="H18" s="69"/>
      <c r="I18" s="71"/>
      <c r="J18" s="79"/>
      <c r="K18" s="80"/>
      <c r="L18" s="79"/>
      <c r="M18" s="81"/>
      <c r="N18" s="80"/>
      <c r="O18" s="67">
        <v>0</v>
      </c>
      <c r="P18" s="68"/>
      <c r="Q18" s="69"/>
      <c r="R18" s="71"/>
      <c r="S18" s="67">
        <v>0</v>
      </c>
      <c r="T18" s="69"/>
      <c r="U18" s="12">
        <v>0</v>
      </c>
    </row>
    <row r="19" spans="1:21" ht="70.5" customHeight="1" x14ac:dyDescent="0.25">
      <c r="A19" s="61">
        <v>2</v>
      </c>
      <c r="B19" s="6" t="s">
        <v>35</v>
      </c>
      <c r="C19" s="7" t="s">
        <v>36</v>
      </c>
      <c r="D19" s="72">
        <v>0.99</v>
      </c>
      <c r="E19" s="74"/>
      <c r="F19" s="10">
        <v>7314.650599999999</v>
      </c>
      <c r="G19" s="88">
        <v>650.14499999999998</v>
      </c>
      <c r="H19" s="89"/>
      <c r="I19" s="96">
        <v>5335.4</v>
      </c>
      <c r="J19" s="90">
        <v>7241.5</v>
      </c>
      <c r="K19" s="91"/>
      <c r="L19" s="77">
        <v>1315.81</v>
      </c>
      <c r="M19" s="41"/>
      <c r="N19" s="78"/>
      <c r="O19" s="72">
        <v>643.64</v>
      </c>
      <c r="P19" s="73"/>
      <c r="Q19" s="74"/>
      <c r="R19" s="70">
        <v>5282.05</v>
      </c>
      <c r="S19" s="94">
        <v>141.3948</v>
      </c>
      <c r="T19" s="95"/>
      <c r="U19" s="14">
        <v>139.98085</v>
      </c>
    </row>
    <row r="20" spans="1:21" ht="73.5" customHeight="1" x14ac:dyDescent="0.25">
      <c r="A20" s="62"/>
      <c r="B20" s="13" t="s">
        <v>34</v>
      </c>
      <c r="C20" s="8" t="s">
        <v>37</v>
      </c>
      <c r="D20" s="86" t="s">
        <v>38</v>
      </c>
      <c r="E20" s="87"/>
      <c r="F20" s="10">
        <v>1329.1056000000001</v>
      </c>
      <c r="G20" s="72">
        <v>13.23</v>
      </c>
      <c r="H20" s="74"/>
      <c r="I20" s="97"/>
      <c r="J20" s="92"/>
      <c r="K20" s="93"/>
      <c r="L20" s="79"/>
      <c r="M20" s="81"/>
      <c r="N20" s="80"/>
      <c r="O20" s="75">
        <v>13.1</v>
      </c>
      <c r="P20" s="104"/>
      <c r="Q20" s="76"/>
      <c r="R20" s="71"/>
      <c r="S20" s="72">
        <v>1.1399999999999999</v>
      </c>
      <c r="T20" s="74"/>
      <c r="U20" s="15">
        <v>1.1286</v>
      </c>
    </row>
    <row r="21" spans="1:21" ht="54.75" customHeight="1" x14ac:dyDescent="0.25">
      <c r="A21" s="61">
        <v>3</v>
      </c>
      <c r="B21" s="6" t="s">
        <v>39</v>
      </c>
      <c r="C21" s="7" t="s">
        <v>40</v>
      </c>
      <c r="D21" s="72">
        <v>1.53</v>
      </c>
      <c r="E21" s="74"/>
      <c r="F21" s="10">
        <v>88.90379999999999</v>
      </c>
      <c r="G21" s="72">
        <v>1.77</v>
      </c>
      <c r="H21" s="74"/>
      <c r="I21" s="70">
        <v>0.18</v>
      </c>
      <c r="J21" s="77">
        <v>136.02000000000001</v>
      </c>
      <c r="K21" s="78"/>
      <c r="L21" s="77">
        <v>133.04</v>
      </c>
      <c r="M21" s="41"/>
      <c r="N21" s="78"/>
      <c r="O21" s="72">
        <v>2.71</v>
      </c>
      <c r="P21" s="73"/>
      <c r="Q21" s="74"/>
      <c r="R21" s="70">
        <v>0.28000000000000003</v>
      </c>
      <c r="S21" s="88">
        <v>9.0389999999999997</v>
      </c>
      <c r="T21" s="89"/>
      <c r="U21" s="14">
        <v>13.82967</v>
      </c>
    </row>
    <row r="22" spans="1:21" ht="68.25" customHeight="1" x14ac:dyDescent="0.25">
      <c r="A22" s="62"/>
      <c r="B22" s="13" t="s">
        <v>34</v>
      </c>
      <c r="C22" s="8" t="s">
        <v>41</v>
      </c>
      <c r="D22" s="86" t="s">
        <v>42</v>
      </c>
      <c r="E22" s="87"/>
      <c r="F22" s="10">
        <v>86.953800000000001</v>
      </c>
      <c r="G22" s="72">
        <v>0.18</v>
      </c>
      <c r="H22" s="74"/>
      <c r="I22" s="71"/>
      <c r="J22" s="79"/>
      <c r="K22" s="80"/>
      <c r="L22" s="79"/>
      <c r="M22" s="81"/>
      <c r="N22" s="80"/>
      <c r="O22" s="72">
        <v>0.28000000000000003</v>
      </c>
      <c r="P22" s="73"/>
      <c r="Q22" s="74"/>
      <c r="R22" s="71"/>
      <c r="S22" s="88">
        <v>1.4999999999999999E-2</v>
      </c>
      <c r="T22" s="89"/>
      <c r="U22" s="16">
        <v>2.2950000000000002E-2</v>
      </c>
    </row>
    <row r="23" spans="1:21" ht="12.95" customHeight="1" x14ac:dyDescent="0.25">
      <c r="A23" s="61">
        <v>4</v>
      </c>
      <c r="B23" s="61" t="s">
        <v>43</v>
      </c>
      <c r="C23" s="17" t="s">
        <v>44</v>
      </c>
      <c r="D23" s="44">
        <v>0.02</v>
      </c>
      <c r="E23" s="45"/>
      <c r="F23" s="48"/>
      <c r="G23" s="100">
        <v>0</v>
      </c>
      <c r="H23" s="101"/>
      <c r="I23" s="84">
        <v>10100.049999999999</v>
      </c>
      <c r="J23" s="55">
        <v>202</v>
      </c>
      <c r="K23" s="56"/>
      <c r="L23" s="48"/>
      <c r="M23" s="40"/>
      <c r="N23" s="40"/>
      <c r="O23" s="40"/>
      <c r="P23" s="40"/>
      <c r="Q23" s="40"/>
      <c r="R23" s="53">
        <v>202</v>
      </c>
      <c r="S23" s="48"/>
      <c r="T23" s="40"/>
      <c r="U23" s="49"/>
    </row>
    <row r="24" spans="1:21" ht="13.7" customHeight="1" x14ac:dyDescent="0.25">
      <c r="A24" s="62"/>
      <c r="B24" s="62"/>
      <c r="C24" s="18"/>
      <c r="D24" s="62" t="s">
        <v>45</v>
      </c>
      <c r="E24" s="63"/>
      <c r="F24" s="50"/>
      <c r="G24" s="102"/>
      <c r="H24" s="103"/>
      <c r="I24" s="85"/>
      <c r="J24" s="58"/>
      <c r="K24" s="59"/>
      <c r="L24" s="50"/>
      <c r="M24" s="51"/>
      <c r="N24" s="51"/>
      <c r="O24" s="51"/>
      <c r="P24" s="51"/>
      <c r="Q24" s="51"/>
      <c r="R24" s="54"/>
      <c r="S24" s="50"/>
      <c r="T24" s="51"/>
      <c r="U24" s="52"/>
    </row>
    <row r="25" spans="1:21" ht="120" customHeight="1" x14ac:dyDescent="0.25">
      <c r="A25" s="61">
        <v>5</v>
      </c>
      <c r="B25" s="6" t="s">
        <v>46</v>
      </c>
      <c r="C25" s="7" t="s">
        <v>47</v>
      </c>
      <c r="D25" s="72">
        <v>1.53</v>
      </c>
      <c r="E25" s="74"/>
      <c r="F25" s="10">
        <v>11261.0676</v>
      </c>
      <c r="G25" s="88">
        <v>47.625</v>
      </c>
      <c r="H25" s="89"/>
      <c r="I25" s="70">
        <v>9190.68</v>
      </c>
      <c r="J25" s="77">
        <v>17229.43</v>
      </c>
      <c r="K25" s="78"/>
      <c r="L25" s="77">
        <v>3094.83</v>
      </c>
      <c r="M25" s="41"/>
      <c r="N25" s="78"/>
      <c r="O25" s="72">
        <v>72.87</v>
      </c>
      <c r="P25" s="73"/>
      <c r="Q25" s="74"/>
      <c r="R25" s="70">
        <v>14061.74</v>
      </c>
      <c r="S25" s="94">
        <v>220.34460000000001</v>
      </c>
      <c r="T25" s="95"/>
      <c r="U25" s="14">
        <v>337.12723999999997</v>
      </c>
    </row>
    <row r="26" spans="1:21" ht="75.75" customHeight="1" x14ac:dyDescent="0.25">
      <c r="A26" s="62"/>
      <c r="B26" s="13" t="s">
        <v>34</v>
      </c>
      <c r="C26" s="8" t="s">
        <v>48</v>
      </c>
      <c r="D26" s="86" t="s">
        <v>38</v>
      </c>
      <c r="E26" s="87"/>
      <c r="F26" s="10">
        <v>2022.7626</v>
      </c>
      <c r="G26" s="88">
        <v>25.515000000000001</v>
      </c>
      <c r="H26" s="89"/>
      <c r="I26" s="71"/>
      <c r="J26" s="79"/>
      <c r="K26" s="80"/>
      <c r="L26" s="79"/>
      <c r="M26" s="81"/>
      <c r="N26" s="80"/>
      <c r="O26" s="72">
        <v>39.04</v>
      </c>
      <c r="P26" s="73"/>
      <c r="Q26" s="74"/>
      <c r="R26" s="71"/>
      <c r="S26" s="88">
        <v>2.4750000000000001</v>
      </c>
      <c r="T26" s="89"/>
      <c r="U26" s="16">
        <v>3.7867500000000001</v>
      </c>
    </row>
    <row r="27" spans="1:21" ht="74.25" customHeight="1" x14ac:dyDescent="0.25">
      <c r="A27" s="61">
        <v>6</v>
      </c>
      <c r="B27" s="6" t="s">
        <v>49</v>
      </c>
      <c r="C27" s="7" t="s">
        <v>50</v>
      </c>
      <c r="D27" s="88">
        <v>1.218</v>
      </c>
      <c r="E27" s="89"/>
      <c r="F27" s="10">
        <v>564.2826</v>
      </c>
      <c r="G27" s="88">
        <v>4.3949999999999996</v>
      </c>
      <c r="H27" s="89"/>
      <c r="I27" s="70">
        <v>402.54</v>
      </c>
      <c r="J27" s="90">
        <v>687.3</v>
      </c>
      <c r="K27" s="91"/>
      <c r="L27" s="77">
        <v>191.65</v>
      </c>
      <c r="M27" s="41"/>
      <c r="N27" s="78"/>
      <c r="O27" s="72">
        <v>5.35</v>
      </c>
      <c r="P27" s="73"/>
      <c r="Q27" s="74"/>
      <c r="R27" s="70">
        <v>490.29</v>
      </c>
      <c r="S27" s="94">
        <v>16.546199999999999</v>
      </c>
      <c r="T27" s="95"/>
      <c r="U27" s="14">
        <v>20.153269999999999</v>
      </c>
    </row>
    <row r="28" spans="1:21" ht="73.5" customHeight="1" x14ac:dyDescent="0.25">
      <c r="A28" s="62"/>
      <c r="B28" s="13" t="s">
        <v>34</v>
      </c>
      <c r="C28" s="8" t="s">
        <v>51</v>
      </c>
      <c r="D28" s="86" t="s">
        <v>52</v>
      </c>
      <c r="E28" s="87"/>
      <c r="F28" s="10">
        <v>157.3476</v>
      </c>
      <c r="G28" s="72">
        <v>0.18</v>
      </c>
      <c r="H28" s="74"/>
      <c r="I28" s="71"/>
      <c r="J28" s="92"/>
      <c r="K28" s="93"/>
      <c r="L28" s="79"/>
      <c r="M28" s="81"/>
      <c r="N28" s="80"/>
      <c r="O28" s="72">
        <v>0.22</v>
      </c>
      <c r="P28" s="73"/>
      <c r="Q28" s="74"/>
      <c r="R28" s="71"/>
      <c r="S28" s="88">
        <v>1.4999999999999999E-2</v>
      </c>
      <c r="T28" s="89"/>
      <c r="U28" s="16">
        <v>1.8270000000000002E-2</v>
      </c>
    </row>
    <row r="29" spans="1:21" ht="54.75" customHeight="1" x14ac:dyDescent="0.25">
      <c r="A29" s="61">
        <v>7</v>
      </c>
      <c r="B29" s="6" t="s">
        <v>39</v>
      </c>
      <c r="C29" s="7" t="s">
        <v>40</v>
      </c>
      <c r="D29" s="88">
        <v>1.218</v>
      </c>
      <c r="E29" s="89"/>
      <c r="F29" s="10">
        <v>88.90379999999999</v>
      </c>
      <c r="G29" s="72">
        <v>1.77</v>
      </c>
      <c r="H29" s="74"/>
      <c r="I29" s="70">
        <v>0.18</v>
      </c>
      <c r="J29" s="77">
        <v>108.28</v>
      </c>
      <c r="K29" s="78"/>
      <c r="L29" s="77">
        <v>105.91</v>
      </c>
      <c r="M29" s="41"/>
      <c r="N29" s="78"/>
      <c r="O29" s="72">
        <v>2.16</v>
      </c>
      <c r="P29" s="73"/>
      <c r="Q29" s="74"/>
      <c r="R29" s="70">
        <v>0.22</v>
      </c>
      <c r="S29" s="88">
        <v>9.0389999999999997</v>
      </c>
      <c r="T29" s="89"/>
      <c r="U29" s="10">
        <v>11.009499999999999</v>
      </c>
    </row>
    <row r="30" spans="1:21" ht="67.5" customHeight="1" x14ac:dyDescent="0.25">
      <c r="A30" s="62"/>
      <c r="B30" s="13" t="s">
        <v>34</v>
      </c>
      <c r="C30" s="8" t="s">
        <v>41</v>
      </c>
      <c r="D30" s="86" t="s">
        <v>42</v>
      </c>
      <c r="E30" s="87"/>
      <c r="F30" s="10">
        <v>86.953800000000001</v>
      </c>
      <c r="G30" s="72">
        <v>0.18</v>
      </c>
      <c r="H30" s="74"/>
      <c r="I30" s="71"/>
      <c r="J30" s="79"/>
      <c r="K30" s="80"/>
      <c r="L30" s="79"/>
      <c r="M30" s="81"/>
      <c r="N30" s="80"/>
      <c r="O30" s="72">
        <v>0.22</v>
      </c>
      <c r="P30" s="73"/>
      <c r="Q30" s="74"/>
      <c r="R30" s="71"/>
      <c r="S30" s="88">
        <v>1.4999999999999999E-2</v>
      </c>
      <c r="T30" s="89"/>
      <c r="U30" s="16">
        <v>1.8270000000000002E-2</v>
      </c>
    </row>
    <row r="31" spans="1:21" ht="27.75" customHeight="1" x14ac:dyDescent="0.25">
      <c r="A31" s="61">
        <v>8</v>
      </c>
      <c r="B31" s="61" t="s">
        <v>53</v>
      </c>
      <c r="C31" s="17" t="s">
        <v>54</v>
      </c>
      <c r="D31" s="44">
        <v>7.0000000000000007E-2</v>
      </c>
      <c r="E31" s="45"/>
      <c r="F31" s="48"/>
      <c r="G31" s="100">
        <v>0</v>
      </c>
      <c r="H31" s="101"/>
      <c r="I31" s="84">
        <v>5965.34</v>
      </c>
      <c r="J31" s="44">
        <v>417.57</v>
      </c>
      <c r="K31" s="45"/>
      <c r="L31" s="48"/>
      <c r="M31" s="40"/>
      <c r="N31" s="40"/>
      <c r="O31" s="40"/>
      <c r="P31" s="40"/>
      <c r="Q31" s="40"/>
      <c r="R31" s="84">
        <v>417.57</v>
      </c>
      <c r="S31" s="48"/>
      <c r="T31" s="40"/>
      <c r="U31" s="49"/>
    </row>
    <row r="32" spans="1:21" ht="13.7" customHeight="1" x14ac:dyDescent="0.25">
      <c r="A32" s="62"/>
      <c r="B32" s="62"/>
      <c r="C32" s="18"/>
      <c r="D32" s="62" t="s">
        <v>45</v>
      </c>
      <c r="E32" s="63"/>
      <c r="F32" s="50"/>
      <c r="G32" s="102"/>
      <c r="H32" s="103"/>
      <c r="I32" s="85"/>
      <c r="J32" s="46"/>
      <c r="K32" s="47"/>
      <c r="L32" s="50"/>
      <c r="M32" s="51"/>
      <c r="N32" s="51"/>
      <c r="O32" s="51"/>
      <c r="P32" s="51"/>
      <c r="Q32" s="51"/>
      <c r="R32" s="85"/>
      <c r="S32" s="50"/>
      <c r="T32" s="51"/>
      <c r="U32" s="52"/>
    </row>
    <row r="33" spans="1:21" ht="94.5" customHeight="1" x14ac:dyDescent="0.25">
      <c r="A33" s="61">
        <v>9</v>
      </c>
      <c r="B33" s="6" t="s">
        <v>55</v>
      </c>
      <c r="C33" s="7" t="s">
        <v>56</v>
      </c>
      <c r="D33" s="94">
        <v>1.2393000000000001</v>
      </c>
      <c r="E33" s="95"/>
      <c r="F33" s="10">
        <v>1386.1783999999998</v>
      </c>
      <c r="G33" s="88">
        <v>13.545</v>
      </c>
      <c r="H33" s="89"/>
      <c r="I33" s="70">
        <v>1058.0899999999999</v>
      </c>
      <c r="J33" s="77">
        <v>1717.89</v>
      </c>
      <c r="K33" s="78"/>
      <c r="L33" s="77">
        <v>389.81</v>
      </c>
      <c r="M33" s="41"/>
      <c r="N33" s="78"/>
      <c r="O33" s="72">
        <v>16.79</v>
      </c>
      <c r="P33" s="73"/>
      <c r="Q33" s="74"/>
      <c r="R33" s="70">
        <v>1311.29</v>
      </c>
      <c r="S33" s="94">
        <v>35.065800000000003</v>
      </c>
      <c r="T33" s="95"/>
      <c r="U33" s="14">
        <v>43.457050000000002</v>
      </c>
    </row>
    <row r="34" spans="1:21" ht="69.75" customHeight="1" x14ac:dyDescent="0.25">
      <c r="A34" s="62"/>
      <c r="B34" s="13" t="s">
        <v>58</v>
      </c>
      <c r="C34" s="8" t="s">
        <v>57</v>
      </c>
      <c r="D34" s="86" t="s">
        <v>52</v>
      </c>
      <c r="E34" s="87"/>
      <c r="F34" s="10">
        <v>314.54340000000002</v>
      </c>
      <c r="G34" s="72">
        <v>0.18</v>
      </c>
      <c r="H34" s="74"/>
      <c r="I34" s="71"/>
      <c r="J34" s="79"/>
      <c r="K34" s="80"/>
      <c r="L34" s="79"/>
      <c r="M34" s="81"/>
      <c r="N34" s="80"/>
      <c r="O34" s="72">
        <v>0.22</v>
      </c>
      <c r="P34" s="73"/>
      <c r="Q34" s="74"/>
      <c r="R34" s="71"/>
      <c r="S34" s="88">
        <v>1.4999999999999999E-2</v>
      </c>
      <c r="T34" s="89"/>
      <c r="U34" s="16">
        <v>1.8589999999999999E-2</v>
      </c>
    </row>
    <row r="35" spans="1:21" ht="51" customHeight="1" x14ac:dyDescent="0.25">
      <c r="A35" s="61">
        <v>10</v>
      </c>
      <c r="B35" s="6" t="s">
        <v>59</v>
      </c>
      <c r="C35" s="7" t="s">
        <v>60</v>
      </c>
      <c r="D35" s="88">
        <v>0.52600000000000002</v>
      </c>
      <c r="E35" s="89"/>
      <c r="F35" s="10">
        <v>1410.3611999999998</v>
      </c>
      <c r="G35" s="72">
        <v>3.93</v>
      </c>
      <c r="H35" s="74"/>
      <c r="I35" s="70">
        <v>1285.3499999999999</v>
      </c>
      <c r="J35" s="77">
        <v>741.85</v>
      </c>
      <c r="K35" s="78"/>
      <c r="L35" s="77">
        <v>63.69</v>
      </c>
      <c r="M35" s="41"/>
      <c r="N35" s="78"/>
      <c r="O35" s="72">
        <v>2.0699999999999998</v>
      </c>
      <c r="P35" s="73"/>
      <c r="Q35" s="74"/>
      <c r="R35" s="70">
        <v>676.09</v>
      </c>
      <c r="S35" s="94">
        <v>12.4062</v>
      </c>
      <c r="T35" s="95"/>
      <c r="U35" s="14">
        <v>6.5256600000000002</v>
      </c>
    </row>
    <row r="36" spans="1:21" ht="69" customHeight="1" x14ac:dyDescent="0.25">
      <c r="A36" s="62"/>
      <c r="B36" s="13" t="s">
        <v>34</v>
      </c>
      <c r="C36" s="8" t="s">
        <v>61</v>
      </c>
      <c r="D36" s="86" t="s">
        <v>62</v>
      </c>
      <c r="E36" s="87"/>
      <c r="F36" s="10">
        <v>121.0812</v>
      </c>
      <c r="G36" s="67">
        <v>0</v>
      </c>
      <c r="H36" s="69"/>
      <c r="I36" s="71"/>
      <c r="J36" s="79"/>
      <c r="K36" s="80"/>
      <c r="L36" s="79"/>
      <c r="M36" s="81"/>
      <c r="N36" s="80"/>
      <c r="O36" s="67">
        <v>0</v>
      </c>
      <c r="P36" s="68"/>
      <c r="Q36" s="69"/>
      <c r="R36" s="71"/>
      <c r="S36" s="67">
        <v>0</v>
      </c>
      <c r="T36" s="69"/>
      <c r="U36" s="12">
        <v>0</v>
      </c>
    </row>
    <row r="37" spans="1:21" ht="42" customHeight="1" x14ac:dyDescent="0.25">
      <c r="A37" s="61">
        <v>11</v>
      </c>
      <c r="B37" s="6" t="s">
        <v>63</v>
      </c>
      <c r="C37" s="7" t="s">
        <v>64</v>
      </c>
      <c r="D37" s="72">
        <v>0.86</v>
      </c>
      <c r="E37" s="74"/>
      <c r="F37" s="19">
        <v>29.41</v>
      </c>
      <c r="G37" s="67">
        <v>0</v>
      </c>
      <c r="H37" s="69"/>
      <c r="I37" s="105">
        <v>0</v>
      </c>
      <c r="J37" s="77">
        <v>25.29</v>
      </c>
      <c r="K37" s="78"/>
      <c r="L37" s="77">
        <v>25.29</v>
      </c>
      <c r="M37" s="41"/>
      <c r="N37" s="78"/>
      <c r="O37" s="67">
        <v>0</v>
      </c>
      <c r="P37" s="68"/>
      <c r="Q37" s="69"/>
      <c r="R37" s="105">
        <v>0</v>
      </c>
      <c r="S37" s="72">
        <v>3.77</v>
      </c>
      <c r="T37" s="74"/>
      <c r="U37" s="10">
        <v>3.2422</v>
      </c>
    </row>
    <row r="38" spans="1:21" ht="25.35" customHeight="1" x14ac:dyDescent="0.25">
      <c r="A38" s="62"/>
      <c r="B38" s="13" t="s">
        <v>66</v>
      </c>
      <c r="C38" s="8" t="s">
        <v>65</v>
      </c>
      <c r="D38" s="86" t="s">
        <v>62</v>
      </c>
      <c r="E38" s="87"/>
      <c r="F38" s="19">
        <v>29.41</v>
      </c>
      <c r="G38" s="67">
        <v>0</v>
      </c>
      <c r="H38" s="69"/>
      <c r="I38" s="106"/>
      <c r="J38" s="79"/>
      <c r="K38" s="80"/>
      <c r="L38" s="79"/>
      <c r="M38" s="81"/>
      <c r="N38" s="80"/>
      <c r="O38" s="67">
        <v>0</v>
      </c>
      <c r="P38" s="68"/>
      <c r="Q38" s="69"/>
      <c r="R38" s="106"/>
      <c r="S38" s="67">
        <v>0</v>
      </c>
      <c r="T38" s="69"/>
      <c r="U38" s="12">
        <v>0</v>
      </c>
    </row>
    <row r="39" spans="1:21" ht="32.25" customHeight="1" x14ac:dyDescent="0.25">
      <c r="A39" s="61">
        <v>12</v>
      </c>
      <c r="B39" s="6" t="s">
        <v>67</v>
      </c>
      <c r="C39" s="7" t="s">
        <v>68</v>
      </c>
      <c r="D39" s="88">
        <v>1.046</v>
      </c>
      <c r="E39" s="89"/>
      <c r="F39" s="20">
        <v>92.9</v>
      </c>
      <c r="G39" s="72">
        <v>4.0599999999999996</v>
      </c>
      <c r="H39" s="74"/>
      <c r="I39" s="105">
        <v>0</v>
      </c>
      <c r="J39" s="77">
        <v>97.17</v>
      </c>
      <c r="K39" s="78"/>
      <c r="L39" s="77">
        <v>92.93</v>
      </c>
      <c r="M39" s="41"/>
      <c r="N39" s="78"/>
      <c r="O39" s="72">
        <v>4.25</v>
      </c>
      <c r="P39" s="73"/>
      <c r="Q39" s="74"/>
      <c r="R39" s="105">
        <v>0</v>
      </c>
      <c r="S39" s="72">
        <v>11.39</v>
      </c>
      <c r="T39" s="74"/>
      <c r="U39" s="14">
        <v>11.91394</v>
      </c>
    </row>
    <row r="40" spans="1:21" ht="36.75" customHeight="1" x14ac:dyDescent="0.25">
      <c r="A40" s="62"/>
      <c r="B40" s="13" t="s">
        <v>66</v>
      </c>
      <c r="C40" s="8" t="s">
        <v>65</v>
      </c>
      <c r="D40" s="86" t="s">
        <v>42</v>
      </c>
      <c r="E40" s="87"/>
      <c r="F40" s="19">
        <v>88.84</v>
      </c>
      <c r="G40" s="72">
        <v>1.51</v>
      </c>
      <c r="H40" s="74"/>
      <c r="I40" s="106"/>
      <c r="J40" s="79"/>
      <c r="K40" s="80"/>
      <c r="L40" s="79"/>
      <c r="M40" s="81"/>
      <c r="N40" s="80"/>
      <c r="O40" s="72">
        <v>1.58</v>
      </c>
      <c r="P40" s="73"/>
      <c r="Q40" s="74"/>
      <c r="R40" s="106"/>
      <c r="S40" s="72">
        <v>0.13</v>
      </c>
      <c r="T40" s="74"/>
      <c r="U40" s="16">
        <v>0.13597999999999999</v>
      </c>
    </row>
    <row r="41" spans="1:21" ht="42.75" customHeight="1" x14ac:dyDescent="0.25">
      <c r="A41" s="61">
        <v>13</v>
      </c>
      <c r="B41" s="6" t="s">
        <v>69</v>
      </c>
      <c r="C41" s="7" t="s">
        <v>70</v>
      </c>
      <c r="D41" s="72">
        <v>0.14000000000000001</v>
      </c>
      <c r="E41" s="74"/>
      <c r="F41" s="19">
        <v>2317.15</v>
      </c>
      <c r="G41" s="72">
        <v>126.31</v>
      </c>
      <c r="H41" s="74"/>
      <c r="I41" s="70">
        <v>1131.1600000000001</v>
      </c>
      <c r="J41" s="90">
        <v>324.39999999999998</v>
      </c>
      <c r="K41" s="91"/>
      <c r="L41" s="77">
        <v>148.36000000000001</v>
      </c>
      <c r="M41" s="41"/>
      <c r="N41" s="78"/>
      <c r="O41" s="72">
        <v>17.68</v>
      </c>
      <c r="P41" s="73"/>
      <c r="Q41" s="74"/>
      <c r="R41" s="70">
        <v>158.36000000000001</v>
      </c>
      <c r="S41" s="72">
        <v>124.23</v>
      </c>
      <c r="T41" s="74"/>
      <c r="U41" s="10">
        <v>17.392199999999999</v>
      </c>
    </row>
    <row r="42" spans="1:21" ht="14.1" customHeight="1" x14ac:dyDescent="0.25">
      <c r="A42" s="62"/>
      <c r="B42" s="13" t="s">
        <v>66</v>
      </c>
      <c r="C42" s="8" t="s">
        <v>65</v>
      </c>
      <c r="D42" s="86" t="s">
        <v>71</v>
      </c>
      <c r="E42" s="87"/>
      <c r="F42" s="19">
        <v>1059.68</v>
      </c>
      <c r="G42" s="72">
        <v>13.88</v>
      </c>
      <c r="H42" s="74"/>
      <c r="I42" s="71"/>
      <c r="J42" s="92"/>
      <c r="K42" s="93"/>
      <c r="L42" s="79"/>
      <c r="M42" s="81"/>
      <c r="N42" s="80"/>
      <c r="O42" s="72">
        <v>1.94</v>
      </c>
      <c r="P42" s="73"/>
      <c r="Q42" s="74"/>
      <c r="R42" s="71"/>
      <c r="S42" s="72">
        <v>1.38</v>
      </c>
      <c r="T42" s="74"/>
      <c r="U42" s="15">
        <v>0.19320000000000001</v>
      </c>
    </row>
    <row r="43" spans="1:21" ht="52.5" customHeight="1" x14ac:dyDescent="0.25">
      <c r="A43" s="61">
        <v>14</v>
      </c>
      <c r="B43" s="6" t="s">
        <v>72</v>
      </c>
      <c r="C43" s="7" t="s">
        <v>73</v>
      </c>
      <c r="D43" s="88">
        <v>1.0429999999999999</v>
      </c>
      <c r="E43" s="89"/>
      <c r="F43" s="10">
        <v>7449.1325999999999</v>
      </c>
      <c r="G43" s="88">
        <v>105.735</v>
      </c>
      <c r="H43" s="89"/>
      <c r="I43" s="70">
        <v>6983.19</v>
      </c>
      <c r="J43" s="77">
        <v>7769.45</v>
      </c>
      <c r="K43" s="78"/>
      <c r="L43" s="90">
        <v>375.7</v>
      </c>
      <c r="M43" s="121"/>
      <c r="N43" s="91"/>
      <c r="O43" s="72">
        <v>110.28</v>
      </c>
      <c r="P43" s="73"/>
      <c r="Q43" s="74"/>
      <c r="R43" s="70">
        <v>7283.47</v>
      </c>
      <c r="S43" s="94">
        <v>43.345799999999997</v>
      </c>
      <c r="T43" s="95"/>
      <c r="U43" s="14">
        <v>45.209670000000003</v>
      </c>
    </row>
    <row r="44" spans="1:21" ht="70.5" customHeight="1" x14ac:dyDescent="0.25">
      <c r="A44" s="62"/>
      <c r="B44" s="13" t="s">
        <v>34</v>
      </c>
      <c r="C44" s="8" t="s">
        <v>74</v>
      </c>
      <c r="D44" s="86" t="s">
        <v>42</v>
      </c>
      <c r="E44" s="87"/>
      <c r="F44" s="10">
        <v>360.20760000000001</v>
      </c>
      <c r="G44" s="72">
        <v>5.91</v>
      </c>
      <c r="H44" s="74"/>
      <c r="I44" s="71"/>
      <c r="J44" s="79"/>
      <c r="K44" s="80"/>
      <c r="L44" s="92"/>
      <c r="M44" s="122"/>
      <c r="N44" s="93"/>
      <c r="O44" s="72">
        <v>6.16</v>
      </c>
      <c r="P44" s="73"/>
      <c r="Q44" s="74"/>
      <c r="R44" s="71"/>
      <c r="S44" s="72">
        <v>0.51</v>
      </c>
      <c r="T44" s="74"/>
      <c r="U44" s="16">
        <v>0.53193000000000001</v>
      </c>
    </row>
    <row r="45" spans="1:21" ht="48.75" customHeight="1" x14ac:dyDescent="0.25">
      <c r="A45" s="61">
        <v>15</v>
      </c>
      <c r="B45" s="6" t="s">
        <v>75</v>
      </c>
      <c r="C45" s="7" t="s">
        <v>76</v>
      </c>
      <c r="D45" s="72">
        <v>0.86</v>
      </c>
      <c r="E45" s="74"/>
      <c r="F45" s="10">
        <v>1458.5031999999999</v>
      </c>
      <c r="G45" s="72">
        <v>16.86</v>
      </c>
      <c r="H45" s="74"/>
      <c r="I45" s="70">
        <v>1357.27</v>
      </c>
      <c r="J45" s="77">
        <v>1254.31</v>
      </c>
      <c r="K45" s="78"/>
      <c r="L45" s="77">
        <v>72.56</v>
      </c>
      <c r="M45" s="41"/>
      <c r="N45" s="78"/>
      <c r="O45" s="75">
        <v>14.5</v>
      </c>
      <c r="P45" s="104"/>
      <c r="Q45" s="76"/>
      <c r="R45" s="70">
        <v>1167.25</v>
      </c>
      <c r="S45" s="94">
        <v>9.1907999999999994</v>
      </c>
      <c r="T45" s="95"/>
      <c r="U45" s="14">
        <v>7.9040900000000001</v>
      </c>
    </row>
    <row r="46" spans="1:21" ht="71.25" customHeight="1" x14ac:dyDescent="0.25">
      <c r="A46" s="62"/>
      <c r="B46" s="13" t="s">
        <v>34</v>
      </c>
      <c r="C46" s="8" t="s">
        <v>77</v>
      </c>
      <c r="D46" s="86" t="s">
        <v>62</v>
      </c>
      <c r="E46" s="87"/>
      <c r="F46" s="10">
        <v>84.373199999999997</v>
      </c>
      <c r="G46" s="67">
        <v>0</v>
      </c>
      <c r="H46" s="69"/>
      <c r="I46" s="71"/>
      <c r="J46" s="79"/>
      <c r="K46" s="80"/>
      <c r="L46" s="79"/>
      <c r="M46" s="81"/>
      <c r="N46" s="80"/>
      <c r="O46" s="67">
        <v>0</v>
      </c>
      <c r="P46" s="68"/>
      <c r="Q46" s="69"/>
      <c r="R46" s="71"/>
      <c r="S46" s="67">
        <v>0</v>
      </c>
      <c r="T46" s="69"/>
      <c r="U46" s="12">
        <v>0</v>
      </c>
    </row>
    <row r="47" spans="1:21" ht="42.75" customHeight="1" x14ac:dyDescent="0.25">
      <c r="A47" s="61">
        <v>16</v>
      </c>
      <c r="B47" s="6" t="s">
        <v>78</v>
      </c>
      <c r="C47" s="7" t="s">
        <v>79</v>
      </c>
      <c r="D47" s="88">
        <v>3.6999999999999998E-2</v>
      </c>
      <c r="E47" s="89"/>
      <c r="F47" s="10">
        <v>315.75839999999999</v>
      </c>
      <c r="G47" s="88">
        <v>34.664999999999999</v>
      </c>
      <c r="H47" s="89"/>
      <c r="I47" s="96">
        <v>80.400000000000006</v>
      </c>
      <c r="J47" s="77">
        <v>11.68</v>
      </c>
      <c r="K47" s="78"/>
      <c r="L47" s="77">
        <v>7.43</v>
      </c>
      <c r="M47" s="41"/>
      <c r="N47" s="78"/>
      <c r="O47" s="72">
        <v>1.28</v>
      </c>
      <c r="P47" s="73"/>
      <c r="Q47" s="74"/>
      <c r="R47" s="70">
        <v>2.97</v>
      </c>
      <c r="S47" s="94">
        <v>22.963200000000001</v>
      </c>
      <c r="T47" s="95"/>
      <c r="U47" s="14">
        <v>0.84963999999999995</v>
      </c>
    </row>
    <row r="48" spans="1:21" ht="67.5" customHeight="1" x14ac:dyDescent="0.25">
      <c r="A48" s="62"/>
      <c r="B48" s="13" t="s">
        <v>58</v>
      </c>
      <c r="C48" s="8" t="s">
        <v>80</v>
      </c>
      <c r="D48" s="86" t="s">
        <v>81</v>
      </c>
      <c r="E48" s="87"/>
      <c r="F48" s="10">
        <v>200.6934</v>
      </c>
      <c r="G48" s="67">
        <v>0</v>
      </c>
      <c r="H48" s="69"/>
      <c r="I48" s="97"/>
      <c r="J48" s="79"/>
      <c r="K48" s="80"/>
      <c r="L48" s="79"/>
      <c r="M48" s="81"/>
      <c r="N48" s="80"/>
      <c r="O48" s="67">
        <v>0</v>
      </c>
      <c r="P48" s="68"/>
      <c r="Q48" s="69"/>
      <c r="R48" s="71"/>
      <c r="S48" s="67">
        <v>0</v>
      </c>
      <c r="T48" s="69"/>
      <c r="U48" s="12">
        <v>0</v>
      </c>
    </row>
    <row r="49" spans="1:21" ht="12.95" customHeight="1" x14ac:dyDescent="0.25">
      <c r="A49" s="61">
        <v>17</v>
      </c>
      <c r="B49" s="61" t="s">
        <v>82</v>
      </c>
      <c r="C49" s="17" t="s">
        <v>83</v>
      </c>
      <c r="D49" s="119">
        <v>3.8849999999999998</v>
      </c>
      <c r="E49" s="120"/>
      <c r="F49" s="48"/>
      <c r="G49" s="100">
        <v>0</v>
      </c>
      <c r="H49" s="101"/>
      <c r="I49" s="84">
        <v>18.940000000000001</v>
      </c>
      <c r="J49" s="44">
        <v>73.58</v>
      </c>
      <c r="K49" s="45"/>
      <c r="L49" s="48"/>
      <c r="M49" s="40"/>
      <c r="N49" s="40"/>
      <c r="O49" s="40"/>
      <c r="P49" s="40"/>
      <c r="Q49" s="40"/>
      <c r="R49" s="84">
        <v>73.58</v>
      </c>
      <c r="S49" s="48"/>
      <c r="T49" s="40"/>
      <c r="U49" s="49"/>
    </row>
    <row r="50" spans="1:21" ht="13.7" customHeight="1" x14ac:dyDescent="0.25">
      <c r="A50" s="62"/>
      <c r="B50" s="62"/>
      <c r="C50" s="18"/>
      <c r="D50" s="62" t="s">
        <v>84</v>
      </c>
      <c r="E50" s="63"/>
      <c r="F50" s="50"/>
      <c r="G50" s="102"/>
      <c r="H50" s="103"/>
      <c r="I50" s="85"/>
      <c r="J50" s="46"/>
      <c r="K50" s="47"/>
      <c r="L50" s="50"/>
      <c r="M50" s="51"/>
      <c r="N50" s="51"/>
      <c r="O50" s="51"/>
      <c r="P50" s="51"/>
      <c r="Q50" s="51"/>
      <c r="R50" s="85"/>
      <c r="S50" s="50"/>
      <c r="T50" s="51"/>
      <c r="U50" s="52"/>
    </row>
    <row r="51" spans="1:21" ht="72.75" customHeight="1" x14ac:dyDescent="0.25">
      <c r="A51" s="61">
        <v>18</v>
      </c>
      <c r="B51" s="6" t="s">
        <v>85</v>
      </c>
      <c r="C51" s="7" t="s">
        <v>86</v>
      </c>
      <c r="D51" s="117">
        <v>0.26025999999999999</v>
      </c>
      <c r="E51" s="118"/>
      <c r="F51" s="19">
        <v>1101.79</v>
      </c>
      <c r="G51" s="72">
        <v>8.36</v>
      </c>
      <c r="H51" s="74"/>
      <c r="I51" s="70">
        <v>724.07</v>
      </c>
      <c r="J51" s="77">
        <v>286.75</v>
      </c>
      <c r="K51" s="78"/>
      <c r="L51" s="77">
        <v>96.13</v>
      </c>
      <c r="M51" s="41"/>
      <c r="N51" s="78"/>
      <c r="O51" s="72">
        <v>2.1800000000000002</v>
      </c>
      <c r="P51" s="73"/>
      <c r="Q51" s="74"/>
      <c r="R51" s="70">
        <v>188.45</v>
      </c>
      <c r="S51" s="72">
        <v>42.75</v>
      </c>
      <c r="T51" s="74"/>
      <c r="U51" s="14">
        <v>11.12612</v>
      </c>
    </row>
    <row r="52" spans="1:21" ht="64.5" customHeight="1" x14ac:dyDescent="0.25">
      <c r="A52" s="62"/>
      <c r="B52" s="13" t="s">
        <v>66</v>
      </c>
      <c r="C52" s="8" t="s">
        <v>65</v>
      </c>
      <c r="D52" s="86" t="s">
        <v>52</v>
      </c>
      <c r="E52" s="87"/>
      <c r="F52" s="19">
        <v>369.36</v>
      </c>
      <c r="G52" s="72">
        <v>1.1599999999999999</v>
      </c>
      <c r="H52" s="74"/>
      <c r="I52" s="71"/>
      <c r="J52" s="79"/>
      <c r="K52" s="80"/>
      <c r="L52" s="79"/>
      <c r="M52" s="81"/>
      <c r="N52" s="80"/>
      <c r="O52" s="75">
        <v>0.3</v>
      </c>
      <c r="P52" s="104"/>
      <c r="Q52" s="76"/>
      <c r="R52" s="71"/>
      <c r="S52" s="75">
        <v>0.1</v>
      </c>
      <c r="T52" s="76"/>
      <c r="U52" s="16">
        <v>2.6030000000000001E-2</v>
      </c>
    </row>
    <row r="53" spans="1:21" ht="63" customHeight="1" x14ac:dyDescent="0.25">
      <c r="A53" s="61">
        <v>19</v>
      </c>
      <c r="B53" s="6" t="s">
        <v>87</v>
      </c>
      <c r="C53" s="7" t="s">
        <v>88</v>
      </c>
      <c r="D53" s="88">
        <v>6.2E-2</v>
      </c>
      <c r="E53" s="89"/>
      <c r="F53" s="19">
        <v>1168.4299999999998</v>
      </c>
      <c r="G53" s="72">
        <v>0.87</v>
      </c>
      <c r="H53" s="74"/>
      <c r="I53" s="70">
        <v>515.51</v>
      </c>
      <c r="J53" s="77">
        <v>72.44</v>
      </c>
      <c r="K53" s="78"/>
      <c r="L53" s="77">
        <v>40.43</v>
      </c>
      <c r="M53" s="41"/>
      <c r="N53" s="78"/>
      <c r="O53" s="72">
        <v>0.05</v>
      </c>
      <c r="P53" s="73"/>
      <c r="Q53" s="74"/>
      <c r="R53" s="70">
        <v>31.96</v>
      </c>
      <c r="S53" s="75">
        <v>80.599999999999994</v>
      </c>
      <c r="T53" s="76"/>
      <c r="U53" s="10">
        <v>4.9972000000000003</v>
      </c>
    </row>
    <row r="54" spans="1:21" ht="66" customHeight="1" x14ac:dyDescent="0.25">
      <c r="A54" s="62"/>
      <c r="B54" s="13" t="s">
        <v>66</v>
      </c>
      <c r="C54" s="8" t="s">
        <v>65</v>
      </c>
      <c r="D54" s="86" t="s">
        <v>52</v>
      </c>
      <c r="E54" s="87"/>
      <c r="F54" s="19">
        <v>652.04999999999995</v>
      </c>
      <c r="G54" s="67">
        <v>0</v>
      </c>
      <c r="H54" s="69"/>
      <c r="I54" s="71"/>
      <c r="J54" s="79"/>
      <c r="K54" s="80"/>
      <c r="L54" s="79"/>
      <c r="M54" s="81"/>
      <c r="N54" s="80"/>
      <c r="O54" s="67">
        <v>0</v>
      </c>
      <c r="P54" s="68"/>
      <c r="Q54" s="69"/>
      <c r="R54" s="71"/>
      <c r="S54" s="67">
        <v>0</v>
      </c>
      <c r="T54" s="69"/>
      <c r="U54" s="12">
        <v>0</v>
      </c>
    </row>
    <row r="55" spans="1:21" ht="69.75" customHeight="1" x14ac:dyDescent="0.25">
      <c r="A55" s="61">
        <v>20</v>
      </c>
      <c r="B55" s="6" t="s">
        <v>89</v>
      </c>
      <c r="C55" s="7" t="s">
        <v>90</v>
      </c>
      <c r="D55" s="117">
        <v>0.20311999999999999</v>
      </c>
      <c r="E55" s="118"/>
      <c r="F55" s="20">
        <v>1092.7</v>
      </c>
      <c r="G55" s="72">
        <v>0.87</v>
      </c>
      <c r="H55" s="74"/>
      <c r="I55" s="70">
        <v>515.51</v>
      </c>
      <c r="J55" s="77">
        <v>221.95</v>
      </c>
      <c r="K55" s="78"/>
      <c r="L55" s="77">
        <v>117.06</v>
      </c>
      <c r="M55" s="41"/>
      <c r="N55" s="78"/>
      <c r="O55" s="72">
        <v>0.18</v>
      </c>
      <c r="P55" s="73"/>
      <c r="Q55" s="74"/>
      <c r="R55" s="70">
        <v>104.71</v>
      </c>
      <c r="S55" s="72">
        <v>65.94</v>
      </c>
      <c r="T55" s="74"/>
      <c r="U55" s="14">
        <v>13.39373</v>
      </c>
    </row>
    <row r="56" spans="1:21" ht="66.75" customHeight="1" x14ac:dyDescent="0.25">
      <c r="A56" s="62"/>
      <c r="B56" s="13" t="s">
        <v>66</v>
      </c>
      <c r="C56" s="8" t="s">
        <v>65</v>
      </c>
      <c r="D56" s="86" t="s">
        <v>52</v>
      </c>
      <c r="E56" s="87"/>
      <c r="F56" s="19">
        <v>576.32000000000005</v>
      </c>
      <c r="G56" s="67">
        <v>0</v>
      </c>
      <c r="H56" s="69"/>
      <c r="I56" s="71"/>
      <c r="J56" s="79"/>
      <c r="K56" s="80"/>
      <c r="L56" s="79"/>
      <c r="M56" s="81"/>
      <c r="N56" s="80"/>
      <c r="O56" s="67">
        <v>0</v>
      </c>
      <c r="P56" s="68"/>
      <c r="Q56" s="69"/>
      <c r="R56" s="71"/>
      <c r="S56" s="67">
        <v>0</v>
      </c>
      <c r="T56" s="69"/>
      <c r="U56" s="12">
        <v>0</v>
      </c>
    </row>
    <row r="57" spans="1:21" ht="51.75" customHeight="1" x14ac:dyDescent="0.25">
      <c r="A57" s="61">
        <v>21</v>
      </c>
      <c r="B57" s="6" t="s">
        <v>91</v>
      </c>
      <c r="C57" s="7" t="s">
        <v>92</v>
      </c>
      <c r="D57" s="67">
        <v>8</v>
      </c>
      <c r="E57" s="69"/>
      <c r="F57" s="14">
        <v>19.831679999999999</v>
      </c>
      <c r="G57" s="94">
        <v>13.0608</v>
      </c>
      <c r="H57" s="95"/>
      <c r="I57" s="105">
        <v>0</v>
      </c>
      <c r="J57" s="77">
        <v>158.65</v>
      </c>
      <c r="K57" s="78"/>
      <c r="L57" s="77">
        <v>54.17</v>
      </c>
      <c r="M57" s="41"/>
      <c r="N57" s="78"/>
      <c r="O57" s="72">
        <v>104.49</v>
      </c>
      <c r="P57" s="73"/>
      <c r="Q57" s="74"/>
      <c r="R57" s="105">
        <v>0</v>
      </c>
      <c r="S57" s="117">
        <v>0.68255999999999994</v>
      </c>
      <c r="T57" s="118"/>
      <c r="U57" s="14">
        <v>5.4604799999999996</v>
      </c>
    </row>
    <row r="58" spans="1:21" ht="83.25" customHeight="1" x14ac:dyDescent="0.25">
      <c r="A58" s="62"/>
      <c r="B58" s="13" t="s">
        <v>95</v>
      </c>
      <c r="C58" s="8" t="s">
        <v>93</v>
      </c>
      <c r="D58" s="86" t="s">
        <v>94</v>
      </c>
      <c r="E58" s="87"/>
      <c r="F58" s="14">
        <v>6.77088</v>
      </c>
      <c r="G58" s="117">
        <v>0.91008</v>
      </c>
      <c r="H58" s="118"/>
      <c r="I58" s="106"/>
      <c r="J58" s="79"/>
      <c r="K58" s="80"/>
      <c r="L58" s="79"/>
      <c r="M58" s="81"/>
      <c r="N58" s="80"/>
      <c r="O58" s="72">
        <v>7.28</v>
      </c>
      <c r="P58" s="73"/>
      <c r="Q58" s="74"/>
      <c r="R58" s="106"/>
      <c r="S58" s="117">
        <v>8.3519999999999997E-2</v>
      </c>
      <c r="T58" s="118"/>
      <c r="U58" s="16">
        <v>0.66815999999999998</v>
      </c>
    </row>
    <row r="59" spans="1:21" ht="84" customHeight="1" x14ac:dyDescent="0.25">
      <c r="A59" s="61">
        <v>22</v>
      </c>
      <c r="B59" s="6" t="s">
        <v>96</v>
      </c>
      <c r="C59" s="7" t="s">
        <v>97</v>
      </c>
      <c r="D59" s="72">
        <v>0.16</v>
      </c>
      <c r="E59" s="74"/>
      <c r="F59" s="10">
        <v>3692.9408000000003</v>
      </c>
      <c r="G59" s="67">
        <v>2064</v>
      </c>
      <c r="H59" s="69"/>
      <c r="I59" s="113">
        <v>67.135999999999996</v>
      </c>
      <c r="J59" s="77">
        <v>590.87</v>
      </c>
      <c r="K59" s="78"/>
      <c r="L59" s="77">
        <v>249.89</v>
      </c>
      <c r="M59" s="41"/>
      <c r="N59" s="78"/>
      <c r="O59" s="72">
        <v>330.24</v>
      </c>
      <c r="P59" s="73"/>
      <c r="Q59" s="74"/>
      <c r="R59" s="70">
        <v>10.74</v>
      </c>
      <c r="S59" s="72">
        <v>157.44</v>
      </c>
      <c r="T59" s="74"/>
      <c r="U59" s="10">
        <v>25.1904</v>
      </c>
    </row>
    <row r="60" spans="1:21" ht="89.25" customHeight="1" x14ac:dyDescent="0.25">
      <c r="A60" s="62"/>
      <c r="B60" s="13" t="s">
        <v>100</v>
      </c>
      <c r="C60" s="8" t="s">
        <v>98</v>
      </c>
      <c r="D60" s="86" t="s">
        <v>99</v>
      </c>
      <c r="E60" s="87"/>
      <c r="F60" s="10">
        <v>1561.8047999999999</v>
      </c>
      <c r="G60" s="94">
        <v>654.82560000000001</v>
      </c>
      <c r="H60" s="95"/>
      <c r="I60" s="114"/>
      <c r="J60" s="79"/>
      <c r="K60" s="80"/>
      <c r="L60" s="79"/>
      <c r="M60" s="81"/>
      <c r="N60" s="80"/>
      <c r="O60" s="72">
        <v>104.77</v>
      </c>
      <c r="P60" s="73"/>
      <c r="Q60" s="74"/>
      <c r="R60" s="71"/>
      <c r="S60" s="88">
        <v>56.207999999999998</v>
      </c>
      <c r="T60" s="89"/>
      <c r="U60" s="16">
        <v>8.9932800000000004</v>
      </c>
    </row>
    <row r="61" spans="1:21" ht="56.25" customHeight="1" x14ac:dyDescent="0.25">
      <c r="A61" s="61">
        <v>23</v>
      </c>
      <c r="B61" s="61" t="s">
        <v>101</v>
      </c>
      <c r="C61" s="17" t="s">
        <v>102</v>
      </c>
      <c r="D61" s="55">
        <v>16</v>
      </c>
      <c r="E61" s="56"/>
      <c r="F61" s="48"/>
      <c r="G61" s="100">
        <v>0</v>
      </c>
      <c r="H61" s="101"/>
      <c r="I61" s="84">
        <v>160.15</v>
      </c>
      <c r="J61" s="98">
        <v>2562.4</v>
      </c>
      <c r="K61" s="99"/>
      <c r="L61" s="48"/>
      <c r="M61" s="40"/>
      <c r="N61" s="40"/>
      <c r="O61" s="40"/>
      <c r="P61" s="40"/>
      <c r="Q61" s="40"/>
      <c r="R61" s="82">
        <v>2562.4</v>
      </c>
      <c r="S61" s="48"/>
      <c r="T61" s="40"/>
      <c r="U61" s="49"/>
    </row>
    <row r="62" spans="1:21" ht="13.7" customHeight="1" x14ac:dyDescent="0.25">
      <c r="A62" s="62"/>
      <c r="B62" s="62"/>
      <c r="C62" s="18"/>
      <c r="D62" s="62" t="s">
        <v>103</v>
      </c>
      <c r="E62" s="63"/>
      <c r="F62" s="50"/>
      <c r="G62" s="102"/>
      <c r="H62" s="103"/>
      <c r="I62" s="85"/>
      <c r="J62" s="115"/>
      <c r="K62" s="116"/>
      <c r="L62" s="50"/>
      <c r="M62" s="51"/>
      <c r="N62" s="51"/>
      <c r="O62" s="51"/>
      <c r="P62" s="51"/>
      <c r="Q62" s="51"/>
      <c r="R62" s="83"/>
      <c r="S62" s="50"/>
      <c r="T62" s="51"/>
      <c r="U62" s="52"/>
    </row>
    <row r="63" spans="1:21" ht="83.25" customHeight="1" x14ac:dyDescent="0.25">
      <c r="A63" s="61">
        <v>24</v>
      </c>
      <c r="B63" s="6" t="s">
        <v>104</v>
      </c>
      <c r="C63" s="7" t="s">
        <v>105</v>
      </c>
      <c r="D63" s="88">
        <v>0.374</v>
      </c>
      <c r="E63" s="89"/>
      <c r="F63" s="10">
        <v>1436.4431999999999</v>
      </c>
      <c r="G63" s="88">
        <v>56.207999999999998</v>
      </c>
      <c r="H63" s="89"/>
      <c r="I63" s="113">
        <v>1165.4639999999999</v>
      </c>
      <c r="J63" s="77">
        <v>537.23</v>
      </c>
      <c r="K63" s="78"/>
      <c r="L63" s="77">
        <v>80.319999999999993</v>
      </c>
      <c r="M63" s="41"/>
      <c r="N63" s="78"/>
      <c r="O63" s="72">
        <v>21.02</v>
      </c>
      <c r="P63" s="73"/>
      <c r="Q63" s="74"/>
      <c r="R63" s="70">
        <v>435.88</v>
      </c>
      <c r="S63" s="88">
        <v>22.847999999999999</v>
      </c>
      <c r="T63" s="89"/>
      <c r="U63" s="14">
        <v>8.5451499999999996</v>
      </c>
    </row>
    <row r="64" spans="1:21" ht="83.25" customHeight="1" x14ac:dyDescent="0.25">
      <c r="A64" s="62"/>
      <c r="B64" s="13" t="s">
        <v>108</v>
      </c>
      <c r="C64" s="8" t="s">
        <v>106</v>
      </c>
      <c r="D64" s="86" t="s">
        <v>107</v>
      </c>
      <c r="E64" s="87"/>
      <c r="F64" s="10">
        <v>214.77119999999999</v>
      </c>
      <c r="G64" s="94">
        <v>1.4303999999999999</v>
      </c>
      <c r="H64" s="95"/>
      <c r="I64" s="114"/>
      <c r="J64" s="79"/>
      <c r="K64" s="80"/>
      <c r="L64" s="79"/>
      <c r="M64" s="81"/>
      <c r="N64" s="80"/>
      <c r="O64" s="72">
        <v>0.53</v>
      </c>
      <c r="P64" s="73"/>
      <c r="Q64" s="74"/>
      <c r="R64" s="71"/>
      <c r="S64" s="94">
        <v>0.1056</v>
      </c>
      <c r="T64" s="95"/>
      <c r="U64" s="16">
        <v>3.9489999999999997E-2</v>
      </c>
    </row>
    <row r="65" spans="1:21" ht="12.95" customHeight="1" x14ac:dyDescent="0.25">
      <c r="A65" s="61">
        <v>25</v>
      </c>
      <c r="B65" s="61" t="s">
        <v>109</v>
      </c>
      <c r="C65" s="17" t="s">
        <v>110</v>
      </c>
      <c r="D65" s="98">
        <v>37.4</v>
      </c>
      <c r="E65" s="99"/>
      <c r="F65" s="48"/>
      <c r="G65" s="100">
        <v>0</v>
      </c>
      <c r="H65" s="101"/>
      <c r="I65" s="82">
        <v>1.6</v>
      </c>
      <c r="J65" s="44">
        <v>59.84</v>
      </c>
      <c r="K65" s="45"/>
      <c r="L65" s="48"/>
      <c r="M65" s="40"/>
      <c r="N65" s="40"/>
      <c r="O65" s="40"/>
      <c r="P65" s="40"/>
      <c r="Q65" s="40"/>
      <c r="R65" s="84">
        <v>59.84</v>
      </c>
      <c r="S65" s="48"/>
      <c r="T65" s="40"/>
      <c r="U65" s="49"/>
    </row>
    <row r="66" spans="1:21" ht="13.7" customHeight="1" x14ac:dyDescent="0.25">
      <c r="A66" s="62"/>
      <c r="B66" s="62"/>
      <c r="C66" s="18"/>
      <c r="D66" s="62" t="s">
        <v>84</v>
      </c>
      <c r="E66" s="63"/>
      <c r="F66" s="50"/>
      <c r="G66" s="102"/>
      <c r="H66" s="103"/>
      <c r="I66" s="83"/>
      <c r="J66" s="46"/>
      <c r="K66" s="47"/>
      <c r="L66" s="50"/>
      <c r="M66" s="51"/>
      <c r="N66" s="51"/>
      <c r="O66" s="51"/>
      <c r="P66" s="51"/>
      <c r="Q66" s="51"/>
      <c r="R66" s="85"/>
      <c r="S66" s="50"/>
      <c r="T66" s="51"/>
      <c r="U66" s="52"/>
    </row>
    <row r="67" spans="1:21" ht="58.5" customHeight="1" x14ac:dyDescent="0.25">
      <c r="A67" s="61">
        <v>26</v>
      </c>
      <c r="B67" s="6" t="s">
        <v>111</v>
      </c>
      <c r="C67" s="7" t="s">
        <v>112</v>
      </c>
      <c r="D67" s="88">
        <v>0.374</v>
      </c>
      <c r="E67" s="89"/>
      <c r="F67" s="10">
        <v>647.8768</v>
      </c>
      <c r="G67" s="94">
        <v>475.95839999999998</v>
      </c>
      <c r="H67" s="95"/>
      <c r="I67" s="96">
        <v>57.4</v>
      </c>
      <c r="J67" s="77">
        <v>242.31</v>
      </c>
      <c r="K67" s="78"/>
      <c r="L67" s="77">
        <v>42.83</v>
      </c>
      <c r="M67" s="41"/>
      <c r="N67" s="78"/>
      <c r="O67" s="72">
        <v>178.01</v>
      </c>
      <c r="P67" s="73"/>
      <c r="Q67" s="74"/>
      <c r="R67" s="70">
        <v>21.47</v>
      </c>
      <c r="S67" s="88">
        <v>11.904</v>
      </c>
      <c r="T67" s="89"/>
      <c r="U67" s="10">
        <v>4.4520999999999997</v>
      </c>
    </row>
    <row r="68" spans="1:21" ht="81.75" customHeight="1" x14ac:dyDescent="0.25">
      <c r="A68" s="62"/>
      <c r="B68" s="13" t="s">
        <v>108</v>
      </c>
      <c r="C68" s="8" t="s">
        <v>113</v>
      </c>
      <c r="D68" s="86" t="s">
        <v>114</v>
      </c>
      <c r="E68" s="87"/>
      <c r="F68" s="10">
        <v>114.5184</v>
      </c>
      <c r="G68" s="94">
        <v>38.467199999999998</v>
      </c>
      <c r="H68" s="95"/>
      <c r="I68" s="97"/>
      <c r="J68" s="79"/>
      <c r="K68" s="80"/>
      <c r="L68" s="79"/>
      <c r="M68" s="81"/>
      <c r="N68" s="80"/>
      <c r="O68" s="72">
        <v>14.39</v>
      </c>
      <c r="P68" s="73"/>
      <c r="Q68" s="74"/>
      <c r="R68" s="71"/>
      <c r="S68" s="94">
        <v>3.2544</v>
      </c>
      <c r="T68" s="95"/>
      <c r="U68" s="16">
        <v>1.21715</v>
      </c>
    </row>
    <row r="69" spans="1:21" ht="24.4" customHeight="1" x14ac:dyDescent="0.25">
      <c r="A69" s="61">
        <v>27</v>
      </c>
      <c r="B69" s="61" t="s">
        <v>115</v>
      </c>
      <c r="C69" s="17" t="s">
        <v>116</v>
      </c>
      <c r="D69" s="98">
        <v>37.4</v>
      </c>
      <c r="E69" s="99"/>
      <c r="F69" s="48"/>
      <c r="G69" s="100">
        <v>0</v>
      </c>
      <c r="H69" s="101"/>
      <c r="I69" s="84">
        <v>14.09</v>
      </c>
      <c r="J69" s="44">
        <v>526.97</v>
      </c>
      <c r="K69" s="45"/>
      <c r="L69" s="48"/>
      <c r="M69" s="40"/>
      <c r="N69" s="40"/>
      <c r="O69" s="40"/>
      <c r="P69" s="40"/>
      <c r="Q69" s="40"/>
      <c r="R69" s="84">
        <v>526.97</v>
      </c>
      <c r="S69" s="48"/>
      <c r="T69" s="40"/>
      <c r="U69" s="49"/>
    </row>
    <row r="70" spans="1:21" ht="13.7" customHeight="1" x14ac:dyDescent="0.25">
      <c r="A70" s="62"/>
      <c r="B70" s="62"/>
      <c r="C70" s="18"/>
      <c r="D70" s="62" t="s">
        <v>84</v>
      </c>
      <c r="E70" s="63"/>
      <c r="F70" s="50"/>
      <c r="G70" s="102"/>
      <c r="H70" s="103"/>
      <c r="I70" s="85"/>
      <c r="J70" s="46"/>
      <c r="K70" s="47"/>
      <c r="L70" s="50"/>
      <c r="M70" s="51"/>
      <c r="N70" s="51"/>
      <c r="O70" s="51"/>
      <c r="P70" s="51"/>
      <c r="Q70" s="51"/>
      <c r="R70" s="85"/>
      <c r="S70" s="50"/>
      <c r="T70" s="51"/>
      <c r="U70" s="52"/>
    </row>
    <row r="71" spans="1:21" ht="36" customHeight="1" x14ac:dyDescent="0.25">
      <c r="A71" s="61">
        <v>28</v>
      </c>
      <c r="B71" s="6" t="s">
        <v>117</v>
      </c>
      <c r="C71" s="7" t="s">
        <v>118</v>
      </c>
      <c r="D71" s="67">
        <v>1</v>
      </c>
      <c r="E71" s="69"/>
      <c r="F71" s="21">
        <v>25.722999999999995</v>
      </c>
      <c r="G71" s="88">
        <v>3.5550000000000002</v>
      </c>
      <c r="H71" s="89"/>
      <c r="I71" s="70">
        <v>4.09</v>
      </c>
      <c r="J71" s="77">
        <v>25.72</v>
      </c>
      <c r="K71" s="78"/>
      <c r="L71" s="77">
        <v>18.079999999999998</v>
      </c>
      <c r="M71" s="41"/>
      <c r="N71" s="78"/>
      <c r="O71" s="72">
        <v>3.56</v>
      </c>
      <c r="P71" s="73"/>
      <c r="Q71" s="74"/>
      <c r="R71" s="70">
        <v>4.09</v>
      </c>
      <c r="S71" s="94">
        <v>2.0148000000000001</v>
      </c>
      <c r="T71" s="95"/>
      <c r="U71" s="10">
        <v>2.0148000000000001</v>
      </c>
    </row>
    <row r="72" spans="1:21" ht="66" customHeight="1" x14ac:dyDescent="0.25">
      <c r="A72" s="62"/>
      <c r="B72" s="13" t="s">
        <v>58</v>
      </c>
      <c r="C72" s="8" t="s">
        <v>119</v>
      </c>
      <c r="D72" s="86" t="s">
        <v>103</v>
      </c>
      <c r="E72" s="87"/>
      <c r="F72" s="21">
        <v>18.077999999999999</v>
      </c>
      <c r="G72" s="67">
        <v>0</v>
      </c>
      <c r="H72" s="69"/>
      <c r="I72" s="71"/>
      <c r="J72" s="79"/>
      <c r="K72" s="80"/>
      <c r="L72" s="79"/>
      <c r="M72" s="81"/>
      <c r="N72" s="80"/>
      <c r="O72" s="67">
        <v>0</v>
      </c>
      <c r="P72" s="68"/>
      <c r="Q72" s="69"/>
      <c r="R72" s="71"/>
      <c r="S72" s="67">
        <v>0</v>
      </c>
      <c r="T72" s="69"/>
      <c r="U72" s="12">
        <v>0</v>
      </c>
    </row>
    <row r="73" spans="1:21" ht="12.95" customHeight="1" x14ac:dyDescent="0.25">
      <c r="A73" s="61">
        <v>29</v>
      </c>
      <c r="B73" s="61" t="s">
        <v>120</v>
      </c>
      <c r="C73" s="17" t="s">
        <v>121</v>
      </c>
      <c r="D73" s="55">
        <v>1</v>
      </c>
      <c r="E73" s="56"/>
      <c r="F73" s="48"/>
      <c r="G73" s="100">
        <v>0</v>
      </c>
      <c r="H73" s="101"/>
      <c r="I73" s="84">
        <v>137.61000000000001</v>
      </c>
      <c r="J73" s="44">
        <v>137.61000000000001</v>
      </c>
      <c r="K73" s="45"/>
      <c r="L73" s="48"/>
      <c r="M73" s="40"/>
      <c r="N73" s="40"/>
      <c r="O73" s="40"/>
      <c r="P73" s="40"/>
      <c r="Q73" s="40"/>
      <c r="R73" s="84">
        <v>137.61000000000001</v>
      </c>
      <c r="S73" s="48"/>
      <c r="T73" s="40"/>
      <c r="U73" s="49"/>
    </row>
    <row r="74" spans="1:21" ht="13.7" customHeight="1" x14ac:dyDescent="0.25">
      <c r="A74" s="62"/>
      <c r="B74" s="62"/>
      <c r="C74" s="18"/>
      <c r="D74" s="62" t="s">
        <v>103</v>
      </c>
      <c r="E74" s="63"/>
      <c r="F74" s="50"/>
      <c r="G74" s="102"/>
      <c r="H74" s="103"/>
      <c r="I74" s="85"/>
      <c r="J74" s="46"/>
      <c r="K74" s="47"/>
      <c r="L74" s="50"/>
      <c r="M74" s="51"/>
      <c r="N74" s="51"/>
      <c r="O74" s="51"/>
      <c r="P74" s="51"/>
      <c r="Q74" s="51"/>
      <c r="R74" s="85"/>
      <c r="S74" s="50"/>
      <c r="T74" s="51"/>
      <c r="U74" s="52"/>
    </row>
    <row r="75" spans="1:21" ht="57" customHeight="1" x14ac:dyDescent="0.25">
      <c r="A75" s="61">
        <v>30</v>
      </c>
      <c r="B75" s="6" t="s">
        <v>122</v>
      </c>
      <c r="C75" s="7" t="s">
        <v>123</v>
      </c>
      <c r="D75" s="88">
        <v>0.45400000000000001</v>
      </c>
      <c r="E75" s="89"/>
      <c r="F75" s="10">
        <v>1240.0164</v>
      </c>
      <c r="G75" s="88">
        <v>23.535</v>
      </c>
      <c r="H75" s="89"/>
      <c r="I75" s="70">
        <v>379.47</v>
      </c>
      <c r="J75" s="77">
        <v>562.97</v>
      </c>
      <c r="K75" s="78"/>
      <c r="L75" s="107">
        <v>380</v>
      </c>
      <c r="M75" s="108"/>
      <c r="N75" s="109"/>
      <c r="O75" s="72">
        <v>10.68</v>
      </c>
      <c r="P75" s="73"/>
      <c r="Q75" s="74"/>
      <c r="R75" s="70">
        <v>172.28</v>
      </c>
      <c r="S75" s="88">
        <v>96.876000000000005</v>
      </c>
      <c r="T75" s="89"/>
      <c r="U75" s="10">
        <v>43.981699999999996</v>
      </c>
    </row>
    <row r="76" spans="1:21" ht="69.75" customHeight="1" x14ac:dyDescent="0.25">
      <c r="A76" s="62"/>
      <c r="B76" s="13" t="s">
        <v>58</v>
      </c>
      <c r="C76" s="8" t="s">
        <v>124</v>
      </c>
      <c r="D76" s="86" t="s">
        <v>125</v>
      </c>
      <c r="E76" s="87"/>
      <c r="F76" s="10">
        <v>837.01139999999998</v>
      </c>
      <c r="G76" s="67">
        <v>0</v>
      </c>
      <c r="H76" s="69"/>
      <c r="I76" s="71"/>
      <c r="J76" s="79"/>
      <c r="K76" s="80"/>
      <c r="L76" s="110"/>
      <c r="M76" s="111"/>
      <c r="N76" s="112"/>
      <c r="O76" s="67">
        <v>0</v>
      </c>
      <c r="P76" s="68"/>
      <c r="Q76" s="69"/>
      <c r="R76" s="71"/>
      <c r="S76" s="67">
        <v>0</v>
      </c>
      <c r="T76" s="69"/>
      <c r="U76" s="12">
        <v>0</v>
      </c>
    </row>
    <row r="77" spans="1:21" ht="25.35" customHeight="1" x14ac:dyDescent="0.25">
      <c r="A77" s="61">
        <v>31</v>
      </c>
      <c r="B77" s="6" t="s">
        <v>126</v>
      </c>
      <c r="C77" s="7" t="s">
        <v>127</v>
      </c>
      <c r="D77" s="88">
        <v>0.106</v>
      </c>
      <c r="E77" s="89"/>
      <c r="F77" s="20">
        <v>846.19999999999993</v>
      </c>
      <c r="G77" s="72">
        <v>68.77</v>
      </c>
      <c r="H77" s="74"/>
      <c r="I77" s="105">
        <v>0</v>
      </c>
      <c r="J77" s="90">
        <v>89.7</v>
      </c>
      <c r="K77" s="91"/>
      <c r="L77" s="77">
        <v>82.41</v>
      </c>
      <c r="M77" s="41"/>
      <c r="N77" s="78"/>
      <c r="O77" s="72">
        <v>7.29</v>
      </c>
      <c r="P77" s="73"/>
      <c r="Q77" s="74"/>
      <c r="R77" s="105">
        <v>0</v>
      </c>
      <c r="S77" s="72">
        <v>86.67</v>
      </c>
      <c r="T77" s="74"/>
      <c r="U77" s="14">
        <v>9.1870200000000004</v>
      </c>
    </row>
    <row r="78" spans="1:21" ht="14.1" customHeight="1" x14ac:dyDescent="0.25">
      <c r="A78" s="62"/>
      <c r="B78" s="13" t="s">
        <v>66</v>
      </c>
      <c r="C78" s="8" t="s">
        <v>65</v>
      </c>
      <c r="D78" s="86" t="s">
        <v>128</v>
      </c>
      <c r="E78" s="87"/>
      <c r="F78" s="19">
        <v>777.43</v>
      </c>
      <c r="G78" s="72">
        <v>25.52</v>
      </c>
      <c r="H78" s="74"/>
      <c r="I78" s="106"/>
      <c r="J78" s="92"/>
      <c r="K78" s="93"/>
      <c r="L78" s="79"/>
      <c r="M78" s="81"/>
      <c r="N78" s="80"/>
      <c r="O78" s="72">
        <v>2.71</v>
      </c>
      <c r="P78" s="73"/>
      <c r="Q78" s="74"/>
      <c r="R78" s="106"/>
      <c r="S78" s="75">
        <v>2.2000000000000002</v>
      </c>
      <c r="T78" s="76"/>
      <c r="U78" s="15">
        <v>0.23319999999999999</v>
      </c>
    </row>
    <row r="79" spans="1:21" ht="35.25" customHeight="1" x14ac:dyDescent="0.25">
      <c r="A79" s="61">
        <v>32</v>
      </c>
      <c r="B79" s="6" t="s">
        <v>78</v>
      </c>
      <c r="C79" s="7" t="s">
        <v>129</v>
      </c>
      <c r="D79" s="72">
        <v>0.36</v>
      </c>
      <c r="E79" s="74"/>
      <c r="F79" s="10">
        <v>315.75839999999999</v>
      </c>
      <c r="G79" s="88">
        <v>34.664999999999999</v>
      </c>
      <c r="H79" s="89"/>
      <c r="I79" s="96">
        <v>80.400000000000006</v>
      </c>
      <c r="J79" s="77">
        <v>113.67</v>
      </c>
      <c r="K79" s="78"/>
      <c r="L79" s="77">
        <v>72.25</v>
      </c>
      <c r="M79" s="41"/>
      <c r="N79" s="78"/>
      <c r="O79" s="72">
        <v>12.48</v>
      </c>
      <c r="P79" s="73"/>
      <c r="Q79" s="74"/>
      <c r="R79" s="70">
        <v>28.94</v>
      </c>
      <c r="S79" s="94">
        <v>22.963200000000001</v>
      </c>
      <c r="T79" s="95"/>
      <c r="U79" s="14">
        <v>8.26675</v>
      </c>
    </row>
    <row r="80" spans="1:21" ht="74.25" customHeight="1" x14ac:dyDescent="0.25">
      <c r="A80" s="62"/>
      <c r="B80" s="13" t="s">
        <v>58</v>
      </c>
      <c r="C80" s="8" t="s">
        <v>80</v>
      </c>
      <c r="D80" s="86" t="s">
        <v>81</v>
      </c>
      <c r="E80" s="87"/>
      <c r="F80" s="10">
        <v>200.6934</v>
      </c>
      <c r="G80" s="67">
        <v>0</v>
      </c>
      <c r="H80" s="69"/>
      <c r="I80" s="97"/>
      <c r="J80" s="79"/>
      <c r="K80" s="80"/>
      <c r="L80" s="79"/>
      <c r="M80" s="81"/>
      <c r="N80" s="80"/>
      <c r="O80" s="67">
        <v>0</v>
      </c>
      <c r="P80" s="68"/>
      <c r="Q80" s="69"/>
      <c r="R80" s="71"/>
      <c r="S80" s="67">
        <v>0</v>
      </c>
      <c r="T80" s="69"/>
      <c r="U80" s="12">
        <v>0</v>
      </c>
    </row>
    <row r="81" spans="1:21" ht="24.4" customHeight="1" x14ac:dyDescent="0.25">
      <c r="A81" s="61">
        <v>33</v>
      </c>
      <c r="B81" s="61" t="s">
        <v>82</v>
      </c>
      <c r="C81" s="17" t="s">
        <v>130</v>
      </c>
      <c r="D81" s="98">
        <v>37.799999999999997</v>
      </c>
      <c r="E81" s="99"/>
      <c r="F81" s="48"/>
      <c r="G81" s="100">
        <v>0</v>
      </c>
      <c r="H81" s="101"/>
      <c r="I81" s="84">
        <v>7.58</v>
      </c>
      <c r="J81" s="44">
        <v>286.52</v>
      </c>
      <c r="K81" s="45"/>
      <c r="L81" s="48"/>
      <c r="M81" s="40"/>
      <c r="N81" s="40"/>
      <c r="O81" s="40"/>
      <c r="P81" s="40"/>
      <c r="Q81" s="40"/>
      <c r="R81" s="84">
        <v>286.52</v>
      </c>
      <c r="S81" s="48"/>
      <c r="T81" s="40"/>
      <c r="U81" s="49"/>
    </row>
    <row r="82" spans="1:21" ht="13.7" customHeight="1" x14ac:dyDescent="0.25">
      <c r="A82" s="62"/>
      <c r="B82" s="62"/>
      <c r="C82" s="18"/>
      <c r="D82" s="62" t="s">
        <v>84</v>
      </c>
      <c r="E82" s="63"/>
      <c r="F82" s="50"/>
      <c r="G82" s="102"/>
      <c r="H82" s="103"/>
      <c r="I82" s="85"/>
      <c r="J82" s="46"/>
      <c r="K82" s="47"/>
      <c r="L82" s="50"/>
      <c r="M82" s="51"/>
      <c r="N82" s="51"/>
      <c r="O82" s="51"/>
      <c r="P82" s="51"/>
      <c r="Q82" s="51"/>
      <c r="R82" s="85"/>
      <c r="S82" s="50"/>
      <c r="T82" s="51"/>
      <c r="U82" s="52"/>
    </row>
    <row r="83" spans="1:21" ht="48" customHeight="1" x14ac:dyDescent="0.25">
      <c r="A83" s="61">
        <v>34</v>
      </c>
      <c r="B83" s="6" t="s">
        <v>131</v>
      </c>
      <c r="C83" s="7" t="s">
        <v>132</v>
      </c>
      <c r="D83" s="88">
        <v>0.24299999999999999</v>
      </c>
      <c r="E83" s="89"/>
      <c r="F83" s="19">
        <v>5045.95</v>
      </c>
      <c r="G83" s="72">
        <v>149.74</v>
      </c>
      <c r="H83" s="74"/>
      <c r="I83" s="70">
        <v>3650.83</v>
      </c>
      <c r="J83" s="77">
        <v>1226.17</v>
      </c>
      <c r="K83" s="78"/>
      <c r="L83" s="77">
        <v>302.63</v>
      </c>
      <c r="M83" s="41"/>
      <c r="N83" s="78"/>
      <c r="O83" s="72">
        <v>36.39</v>
      </c>
      <c r="P83" s="73"/>
      <c r="Q83" s="74"/>
      <c r="R83" s="70">
        <v>887.15</v>
      </c>
      <c r="S83" s="67">
        <v>146</v>
      </c>
      <c r="T83" s="69"/>
      <c r="U83" s="21">
        <v>35.478000000000002</v>
      </c>
    </row>
    <row r="84" spans="1:21" ht="14.1" customHeight="1" x14ac:dyDescent="0.25">
      <c r="A84" s="62"/>
      <c r="B84" s="13" t="s">
        <v>66</v>
      </c>
      <c r="C84" s="8" t="s">
        <v>65</v>
      </c>
      <c r="D84" s="86" t="s">
        <v>128</v>
      </c>
      <c r="E84" s="87"/>
      <c r="F84" s="19">
        <v>1245.3800000000001</v>
      </c>
      <c r="G84" s="72">
        <v>22.04</v>
      </c>
      <c r="H84" s="74"/>
      <c r="I84" s="71"/>
      <c r="J84" s="79"/>
      <c r="K84" s="80"/>
      <c r="L84" s="79"/>
      <c r="M84" s="81"/>
      <c r="N84" s="80"/>
      <c r="O84" s="72">
        <v>5.36</v>
      </c>
      <c r="P84" s="73"/>
      <c r="Q84" s="74"/>
      <c r="R84" s="71"/>
      <c r="S84" s="75">
        <v>1.9</v>
      </c>
      <c r="T84" s="76"/>
      <c r="U84" s="15">
        <v>0.4617</v>
      </c>
    </row>
    <row r="85" spans="1:21" ht="56.25" customHeight="1" x14ac:dyDescent="0.25">
      <c r="A85" s="61">
        <v>35</v>
      </c>
      <c r="B85" s="6" t="s">
        <v>133</v>
      </c>
      <c r="C85" s="7" t="s">
        <v>134</v>
      </c>
      <c r="D85" s="94">
        <v>1.7600000000000001E-2</v>
      </c>
      <c r="E85" s="95"/>
      <c r="F85" s="19">
        <v>1767.24</v>
      </c>
      <c r="G85" s="72">
        <v>241.95</v>
      </c>
      <c r="H85" s="74"/>
      <c r="I85" s="105">
        <v>0</v>
      </c>
      <c r="J85" s="90">
        <v>31.1</v>
      </c>
      <c r="K85" s="91"/>
      <c r="L85" s="77">
        <v>26.85</v>
      </c>
      <c r="M85" s="41"/>
      <c r="N85" s="78"/>
      <c r="O85" s="72">
        <v>4.26</v>
      </c>
      <c r="P85" s="73"/>
      <c r="Q85" s="74"/>
      <c r="R85" s="105">
        <v>0</v>
      </c>
      <c r="S85" s="72">
        <v>188.54</v>
      </c>
      <c r="T85" s="74"/>
      <c r="U85" s="10">
        <v>3.3182999999999998</v>
      </c>
    </row>
    <row r="86" spans="1:21" ht="25.35" customHeight="1" x14ac:dyDescent="0.25">
      <c r="A86" s="62"/>
      <c r="B86" s="13" t="s">
        <v>66</v>
      </c>
      <c r="C86" s="8" t="s">
        <v>65</v>
      </c>
      <c r="D86" s="86" t="s">
        <v>128</v>
      </c>
      <c r="E86" s="87"/>
      <c r="F86" s="19">
        <v>1525.29</v>
      </c>
      <c r="G86" s="72">
        <v>89.78</v>
      </c>
      <c r="H86" s="74"/>
      <c r="I86" s="106"/>
      <c r="J86" s="92"/>
      <c r="K86" s="93"/>
      <c r="L86" s="79"/>
      <c r="M86" s="81"/>
      <c r="N86" s="80"/>
      <c r="O86" s="72">
        <v>1.58</v>
      </c>
      <c r="P86" s="73"/>
      <c r="Q86" s="74"/>
      <c r="R86" s="106"/>
      <c r="S86" s="72">
        <v>7.74</v>
      </c>
      <c r="T86" s="74"/>
      <c r="U86" s="16">
        <v>0.13622000000000001</v>
      </c>
    </row>
    <row r="87" spans="1:21" ht="107.25" customHeight="1" x14ac:dyDescent="0.25">
      <c r="A87" s="61">
        <v>36</v>
      </c>
      <c r="B87" s="6" t="s">
        <v>135</v>
      </c>
      <c r="C87" s="7" t="s">
        <v>136</v>
      </c>
      <c r="D87" s="94">
        <v>1.7600000000000001E-2</v>
      </c>
      <c r="E87" s="95"/>
      <c r="F87" s="10">
        <v>14138.297199999979</v>
      </c>
      <c r="G87" s="88">
        <v>731.92499999999995</v>
      </c>
      <c r="H87" s="89"/>
      <c r="I87" s="70">
        <v>11144.29</v>
      </c>
      <c r="J87" s="77">
        <v>248.83</v>
      </c>
      <c r="K87" s="78"/>
      <c r="L87" s="77">
        <v>39.81</v>
      </c>
      <c r="M87" s="41"/>
      <c r="N87" s="78"/>
      <c r="O87" s="72">
        <v>12.88</v>
      </c>
      <c r="P87" s="73"/>
      <c r="Q87" s="74"/>
      <c r="R87" s="70">
        <v>196.14</v>
      </c>
      <c r="S87" s="88">
        <v>258.81900000000002</v>
      </c>
      <c r="T87" s="89"/>
      <c r="U87" s="14">
        <v>4.5552099999999998</v>
      </c>
    </row>
    <row r="88" spans="1:21" ht="73.5" customHeight="1" x14ac:dyDescent="0.25">
      <c r="A88" s="62"/>
      <c r="B88" s="13" t="s">
        <v>58</v>
      </c>
      <c r="C88" s="8" t="s">
        <v>137</v>
      </c>
      <c r="D88" s="86" t="s">
        <v>138</v>
      </c>
      <c r="E88" s="87"/>
      <c r="F88" s="10">
        <v>2262.0821999999998</v>
      </c>
      <c r="G88" s="72">
        <v>30.63</v>
      </c>
      <c r="H88" s="74"/>
      <c r="I88" s="71"/>
      <c r="J88" s="79"/>
      <c r="K88" s="80"/>
      <c r="L88" s="79"/>
      <c r="M88" s="81"/>
      <c r="N88" s="80"/>
      <c r="O88" s="72">
        <v>0.54</v>
      </c>
      <c r="P88" s="73"/>
      <c r="Q88" s="74"/>
      <c r="R88" s="71"/>
      <c r="S88" s="72">
        <v>2.64</v>
      </c>
      <c r="T88" s="74"/>
      <c r="U88" s="16">
        <v>4.6460000000000001E-2</v>
      </c>
    </row>
    <row r="89" spans="1:21" ht="57" customHeight="1" x14ac:dyDescent="0.25">
      <c r="A89" s="61">
        <v>37</v>
      </c>
      <c r="B89" s="61" t="s">
        <v>139</v>
      </c>
      <c r="C89" s="17" t="s">
        <v>140</v>
      </c>
      <c r="D89" s="44">
        <v>1.76</v>
      </c>
      <c r="E89" s="45"/>
      <c r="F89" s="48"/>
      <c r="G89" s="100">
        <v>0</v>
      </c>
      <c r="H89" s="101"/>
      <c r="I89" s="84">
        <v>593.38</v>
      </c>
      <c r="J89" s="44">
        <v>1044.3499999999999</v>
      </c>
      <c r="K89" s="45"/>
      <c r="L89" s="48"/>
      <c r="M89" s="40"/>
      <c r="N89" s="40"/>
      <c r="O89" s="40"/>
      <c r="P89" s="40"/>
      <c r="Q89" s="40"/>
      <c r="R89" s="84">
        <v>1044.3499999999999</v>
      </c>
      <c r="S89" s="48"/>
      <c r="T89" s="40"/>
      <c r="U89" s="49"/>
    </row>
    <row r="90" spans="1:21" ht="13.7" customHeight="1" x14ac:dyDescent="0.25">
      <c r="A90" s="62"/>
      <c r="B90" s="62"/>
      <c r="C90" s="18"/>
      <c r="D90" s="62" t="s">
        <v>141</v>
      </c>
      <c r="E90" s="63"/>
      <c r="F90" s="50"/>
      <c r="G90" s="102"/>
      <c r="H90" s="103"/>
      <c r="I90" s="85"/>
      <c r="J90" s="46"/>
      <c r="K90" s="47"/>
      <c r="L90" s="50"/>
      <c r="M90" s="51"/>
      <c r="N90" s="51"/>
      <c r="O90" s="51"/>
      <c r="P90" s="51"/>
      <c r="Q90" s="51"/>
      <c r="R90" s="85"/>
      <c r="S90" s="50"/>
      <c r="T90" s="51"/>
      <c r="U90" s="52"/>
    </row>
    <row r="91" spans="1:21" ht="47.45" customHeight="1" x14ac:dyDescent="0.25">
      <c r="A91" s="61">
        <v>38</v>
      </c>
      <c r="B91" s="6" t="s">
        <v>142</v>
      </c>
      <c r="C91" s="7" t="s">
        <v>143</v>
      </c>
      <c r="D91" s="88">
        <v>1.4E-2</v>
      </c>
      <c r="E91" s="89"/>
      <c r="F91" s="19">
        <v>4263.13</v>
      </c>
      <c r="G91" s="88">
        <v>21.495000000000001</v>
      </c>
      <c r="H91" s="89"/>
      <c r="I91" s="96">
        <v>3992.2</v>
      </c>
      <c r="J91" s="77">
        <v>59.68</v>
      </c>
      <c r="K91" s="78"/>
      <c r="L91" s="77">
        <v>3.49</v>
      </c>
      <c r="M91" s="41"/>
      <c r="N91" s="78"/>
      <c r="O91" s="75">
        <v>0.3</v>
      </c>
      <c r="P91" s="104"/>
      <c r="Q91" s="76"/>
      <c r="R91" s="70">
        <v>55.89</v>
      </c>
      <c r="S91" s="94">
        <v>29.2422</v>
      </c>
      <c r="T91" s="95"/>
      <c r="U91" s="14">
        <v>0.40938999999999998</v>
      </c>
    </row>
    <row r="92" spans="1:21" ht="69.75" customHeight="1" x14ac:dyDescent="0.25">
      <c r="A92" s="62"/>
      <c r="B92" s="13" t="s">
        <v>58</v>
      </c>
      <c r="C92" s="8" t="s">
        <v>144</v>
      </c>
      <c r="D92" s="86" t="s">
        <v>145</v>
      </c>
      <c r="E92" s="87"/>
      <c r="F92" s="21">
        <v>249.435</v>
      </c>
      <c r="G92" s="72">
        <v>0.69</v>
      </c>
      <c r="H92" s="74"/>
      <c r="I92" s="97"/>
      <c r="J92" s="79"/>
      <c r="K92" s="80"/>
      <c r="L92" s="79"/>
      <c r="M92" s="81"/>
      <c r="N92" s="80"/>
      <c r="O92" s="72">
        <v>0.01</v>
      </c>
      <c r="P92" s="73"/>
      <c r="Q92" s="74"/>
      <c r="R92" s="71"/>
      <c r="S92" s="72">
        <v>0.06</v>
      </c>
      <c r="T92" s="74"/>
      <c r="U92" s="16">
        <v>8.4000000000000003E-4</v>
      </c>
    </row>
    <row r="93" spans="1:21" ht="12.95" customHeight="1" x14ac:dyDescent="0.25">
      <c r="A93" s="61">
        <v>39</v>
      </c>
      <c r="B93" s="61" t="s">
        <v>146</v>
      </c>
      <c r="C93" s="17" t="s">
        <v>147</v>
      </c>
      <c r="D93" s="98">
        <v>1.4</v>
      </c>
      <c r="E93" s="99"/>
      <c r="F93" s="48"/>
      <c r="G93" s="100">
        <v>0</v>
      </c>
      <c r="H93" s="101"/>
      <c r="I93" s="82">
        <v>74.8</v>
      </c>
      <c r="J93" s="44">
        <v>104.72</v>
      </c>
      <c r="K93" s="45"/>
      <c r="L93" s="48"/>
      <c r="M93" s="40"/>
      <c r="N93" s="40"/>
      <c r="O93" s="40"/>
      <c r="P93" s="40"/>
      <c r="Q93" s="40"/>
      <c r="R93" s="84">
        <v>104.72</v>
      </c>
      <c r="S93" s="48"/>
      <c r="T93" s="40"/>
      <c r="U93" s="49"/>
    </row>
    <row r="94" spans="1:21" ht="18.75" customHeight="1" x14ac:dyDescent="0.25">
      <c r="A94" s="62"/>
      <c r="B94" s="62"/>
      <c r="C94" s="18"/>
      <c r="D94" s="62" t="s">
        <v>84</v>
      </c>
      <c r="E94" s="63"/>
      <c r="F94" s="50"/>
      <c r="G94" s="102"/>
      <c r="H94" s="103"/>
      <c r="I94" s="83"/>
      <c r="J94" s="46"/>
      <c r="K94" s="47"/>
      <c r="L94" s="50"/>
      <c r="M94" s="51"/>
      <c r="N94" s="51"/>
      <c r="O94" s="51"/>
      <c r="P94" s="51"/>
      <c r="Q94" s="51"/>
      <c r="R94" s="85"/>
      <c r="S94" s="50"/>
      <c r="T94" s="51"/>
      <c r="U94" s="52"/>
    </row>
    <row r="95" spans="1:21" ht="57" customHeight="1" x14ac:dyDescent="0.25">
      <c r="A95" s="61">
        <v>40</v>
      </c>
      <c r="B95" s="6" t="s">
        <v>148</v>
      </c>
      <c r="C95" s="7" t="s">
        <v>149</v>
      </c>
      <c r="D95" s="88">
        <v>2.1000000000000001E-2</v>
      </c>
      <c r="E95" s="89"/>
      <c r="F95" s="10">
        <v>4427.0586000000003</v>
      </c>
      <c r="G95" s="72">
        <v>116.52</v>
      </c>
      <c r="H95" s="74"/>
      <c r="I95" s="70">
        <v>2220.5700000000002</v>
      </c>
      <c r="J95" s="77">
        <v>92.97</v>
      </c>
      <c r="K95" s="78"/>
      <c r="L95" s="77">
        <v>43.89</v>
      </c>
      <c r="M95" s="41"/>
      <c r="N95" s="78"/>
      <c r="O95" s="72">
        <v>2.4500000000000002</v>
      </c>
      <c r="P95" s="73"/>
      <c r="Q95" s="74"/>
      <c r="R95" s="70">
        <v>46.63</v>
      </c>
      <c r="S95" s="94">
        <v>239.12639999999999</v>
      </c>
      <c r="T95" s="95"/>
      <c r="U95" s="14">
        <v>5.0216500000000002</v>
      </c>
    </row>
    <row r="96" spans="1:21" ht="74.25" customHeight="1" x14ac:dyDescent="0.25">
      <c r="A96" s="62"/>
      <c r="B96" s="13" t="s">
        <v>58</v>
      </c>
      <c r="C96" s="8" t="s">
        <v>150</v>
      </c>
      <c r="D96" s="86" t="s">
        <v>151</v>
      </c>
      <c r="E96" s="87"/>
      <c r="F96" s="10">
        <v>2089.9686000000002</v>
      </c>
      <c r="G96" s="72">
        <v>35.130000000000003</v>
      </c>
      <c r="H96" s="74"/>
      <c r="I96" s="71"/>
      <c r="J96" s="79"/>
      <c r="K96" s="80"/>
      <c r="L96" s="79"/>
      <c r="M96" s="81"/>
      <c r="N96" s="80"/>
      <c r="O96" s="72">
        <v>0.74</v>
      </c>
      <c r="P96" s="73"/>
      <c r="Q96" s="74"/>
      <c r="R96" s="71"/>
      <c r="S96" s="72">
        <v>3.42</v>
      </c>
      <c r="T96" s="74"/>
      <c r="U96" s="16">
        <v>7.1819999999999995E-2</v>
      </c>
    </row>
    <row r="97" spans="1:21" ht="76.5" customHeight="1" x14ac:dyDescent="0.25">
      <c r="A97" s="61">
        <v>41</v>
      </c>
      <c r="B97" s="6" t="s">
        <v>152</v>
      </c>
      <c r="C97" s="7" t="s">
        <v>153</v>
      </c>
      <c r="D97" s="88">
        <v>1.7999999999999999E-2</v>
      </c>
      <c r="E97" s="89"/>
      <c r="F97" s="19">
        <v>1714.01</v>
      </c>
      <c r="G97" s="72">
        <v>8.36</v>
      </c>
      <c r="H97" s="74"/>
      <c r="I97" s="70">
        <v>818.32</v>
      </c>
      <c r="J97" s="77">
        <v>30.85</v>
      </c>
      <c r="K97" s="78"/>
      <c r="L97" s="77">
        <v>15.97</v>
      </c>
      <c r="M97" s="41"/>
      <c r="N97" s="78"/>
      <c r="O97" s="72">
        <v>0.15</v>
      </c>
      <c r="P97" s="73"/>
      <c r="Q97" s="74"/>
      <c r="R97" s="70">
        <v>14.73</v>
      </c>
      <c r="S97" s="75">
        <v>102.7</v>
      </c>
      <c r="T97" s="76"/>
      <c r="U97" s="10">
        <v>1.8486</v>
      </c>
    </row>
    <row r="98" spans="1:21" ht="67.5" customHeight="1" x14ac:dyDescent="0.25">
      <c r="A98" s="62"/>
      <c r="B98" s="13" t="s">
        <v>66</v>
      </c>
      <c r="C98" s="8" t="s">
        <v>65</v>
      </c>
      <c r="D98" s="86" t="s">
        <v>52</v>
      </c>
      <c r="E98" s="87"/>
      <c r="F98" s="19">
        <v>887.33</v>
      </c>
      <c r="G98" s="72">
        <v>1.1599999999999999</v>
      </c>
      <c r="H98" s="74"/>
      <c r="I98" s="71"/>
      <c r="J98" s="79"/>
      <c r="K98" s="80"/>
      <c r="L98" s="79"/>
      <c r="M98" s="81"/>
      <c r="N98" s="80"/>
      <c r="O98" s="72">
        <v>0.02</v>
      </c>
      <c r="P98" s="73"/>
      <c r="Q98" s="74"/>
      <c r="R98" s="71"/>
      <c r="S98" s="75">
        <v>0.1</v>
      </c>
      <c r="T98" s="76"/>
      <c r="U98" s="15">
        <v>1.8E-3</v>
      </c>
    </row>
    <row r="99" spans="1:21" ht="99.75" customHeight="1" x14ac:dyDescent="0.25">
      <c r="A99" s="61">
        <v>42</v>
      </c>
      <c r="B99" s="6" t="s">
        <v>154</v>
      </c>
      <c r="C99" s="7" t="s">
        <v>155</v>
      </c>
      <c r="D99" s="88">
        <v>0.27800000000000002</v>
      </c>
      <c r="E99" s="89"/>
      <c r="F99" s="19">
        <v>567.99</v>
      </c>
      <c r="G99" s="72">
        <v>1.04</v>
      </c>
      <c r="H99" s="74"/>
      <c r="I99" s="70">
        <v>421.19</v>
      </c>
      <c r="J99" s="90">
        <v>157.9</v>
      </c>
      <c r="K99" s="91"/>
      <c r="L99" s="77">
        <v>40.520000000000003</v>
      </c>
      <c r="M99" s="41"/>
      <c r="N99" s="78"/>
      <c r="O99" s="72">
        <v>0.28999999999999998</v>
      </c>
      <c r="P99" s="73"/>
      <c r="Q99" s="74"/>
      <c r="R99" s="70">
        <v>117.09</v>
      </c>
      <c r="S99" s="72">
        <v>16.87</v>
      </c>
      <c r="T99" s="74"/>
      <c r="U99" s="14">
        <v>4.6898600000000004</v>
      </c>
    </row>
    <row r="100" spans="1:21" ht="59.65" customHeight="1" x14ac:dyDescent="0.25">
      <c r="A100" s="62"/>
      <c r="B100" s="13" t="s">
        <v>66</v>
      </c>
      <c r="C100" s="8" t="s">
        <v>65</v>
      </c>
      <c r="D100" s="86" t="s">
        <v>52</v>
      </c>
      <c r="E100" s="87"/>
      <c r="F100" s="19">
        <v>145.76</v>
      </c>
      <c r="G100" s="67">
        <v>0</v>
      </c>
      <c r="H100" s="69"/>
      <c r="I100" s="71"/>
      <c r="J100" s="92"/>
      <c r="K100" s="93"/>
      <c r="L100" s="79"/>
      <c r="M100" s="81"/>
      <c r="N100" s="80"/>
      <c r="O100" s="67">
        <v>0</v>
      </c>
      <c r="P100" s="68"/>
      <c r="Q100" s="69"/>
      <c r="R100" s="71"/>
      <c r="S100" s="67">
        <v>0</v>
      </c>
      <c r="T100" s="69"/>
      <c r="U100" s="12">
        <v>0</v>
      </c>
    </row>
    <row r="101" spans="1:21" ht="92.25" customHeight="1" x14ac:dyDescent="0.25">
      <c r="A101" s="61">
        <v>43</v>
      </c>
      <c r="B101" s="61" t="s">
        <v>156</v>
      </c>
      <c r="C101" s="17" t="s">
        <v>157</v>
      </c>
      <c r="D101" s="44">
        <v>0.79</v>
      </c>
      <c r="E101" s="45"/>
      <c r="F101" s="22">
        <v>42.98</v>
      </c>
      <c r="G101" s="64">
        <v>0</v>
      </c>
      <c r="H101" s="65"/>
      <c r="I101" s="57">
        <v>0</v>
      </c>
      <c r="J101" s="44">
        <v>33.950000000000003</v>
      </c>
      <c r="K101" s="45"/>
      <c r="L101" s="55">
        <v>0</v>
      </c>
      <c r="M101" s="56"/>
      <c r="N101" s="56"/>
      <c r="O101" s="55">
        <v>0</v>
      </c>
      <c r="P101" s="56"/>
      <c r="Q101" s="57"/>
      <c r="R101" s="53">
        <v>0</v>
      </c>
      <c r="S101" s="48"/>
      <c r="T101" s="40"/>
      <c r="U101" s="49"/>
    </row>
    <row r="102" spans="1:21" ht="14.1" customHeight="1" x14ac:dyDescent="0.25">
      <c r="A102" s="62"/>
      <c r="B102" s="62"/>
      <c r="C102" s="8"/>
      <c r="D102" s="62" t="s">
        <v>158</v>
      </c>
      <c r="E102" s="63"/>
      <c r="F102" s="23">
        <v>0</v>
      </c>
      <c r="G102" s="64">
        <v>0</v>
      </c>
      <c r="H102" s="65"/>
      <c r="I102" s="60"/>
      <c r="J102" s="46"/>
      <c r="K102" s="47"/>
      <c r="L102" s="58"/>
      <c r="M102" s="59"/>
      <c r="N102" s="59"/>
      <c r="O102" s="64">
        <v>0</v>
      </c>
      <c r="P102" s="66"/>
      <c r="Q102" s="65"/>
      <c r="R102" s="54"/>
      <c r="S102" s="50"/>
      <c r="T102" s="51"/>
      <c r="U102" s="52"/>
    </row>
    <row r="103" spans="1:21" ht="117.75" customHeight="1" x14ac:dyDescent="0.25">
      <c r="A103" s="61">
        <v>44</v>
      </c>
      <c r="B103" s="61" t="s">
        <v>159</v>
      </c>
      <c r="C103" s="17" t="s">
        <v>160</v>
      </c>
      <c r="D103" s="44">
        <v>0.79</v>
      </c>
      <c r="E103" s="45"/>
      <c r="F103" s="44">
        <v>13.38</v>
      </c>
      <c r="G103" s="55">
        <v>0</v>
      </c>
      <c r="H103" s="57"/>
      <c r="I103" s="53">
        <v>0</v>
      </c>
      <c r="J103" s="44">
        <v>10.57</v>
      </c>
      <c r="K103" s="45"/>
      <c r="L103" s="55">
        <v>0</v>
      </c>
      <c r="M103" s="56"/>
      <c r="N103" s="57"/>
      <c r="O103" s="55">
        <v>0</v>
      </c>
      <c r="P103" s="56"/>
      <c r="Q103" s="57"/>
      <c r="R103" s="53">
        <v>0</v>
      </c>
      <c r="S103" s="48"/>
      <c r="T103" s="40"/>
      <c r="U103" s="49"/>
    </row>
    <row r="104" spans="1:21" ht="13.7" customHeight="1" x14ac:dyDescent="0.25">
      <c r="A104" s="62"/>
      <c r="B104" s="62"/>
      <c r="C104" s="8"/>
      <c r="D104" s="62" t="s">
        <v>158</v>
      </c>
      <c r="E104" s="63"/>
      <c r="F104" s="46"/>
      <c r="G104" s="58"/>
      <c r="H104" s="60"/>
      <c r="I104" s="54"/>
      <c r="J104" s="46"/>
      <c r="K104" s="47"/>
      <c r="L104" s="58"/>
      <c r="M104" s="59"/>
      <c r="N104" s="60"/>
      <c r="O104" s="58"/>
      <c r="P104" s="59"/>
      <c r="Q104" s="60"/>
      <c r="R104" s="54"/>
      <c r="S104" s="50"/>
      <c r="T104" s="51"/>
      <c r="U104" s="52"/>
    </row>
    <row r="105" spans="1:21" ht="12.95" customHeight="1" x14ac:dyDescent="0.25">
      <c r="A105" s="40" t="s">
        <v>161</v>
      </c>
      <c r="B105" s="40"/>
      <c r="C105" s="40"/>
      <c r="D105" s="40"/>
      <c r="E105" s="40"/>
      <c r="F105" s="40"/>
      <c r="G105" s="40"/>
      <c r="H105" s="40"/>
      <c r="I105" s="40"/>
      <c r="J105" s="41">
        <v>57942.559999999998</v>
      </c>
      <c r="K105" s="41"/>
      <c r="L105" s="41">
        <v>10043.19</v>
      </c>
      <c r="M105" s="41"/>
      <c r="N105" s="41"/>
      <c r="O105" s="41">
        <v>1692.83</v>
      </c>
      <c r="P105" s="41"/>
      <c r="Q105" s="41"/>
      <c r="R105" s="41">
        <v>46206.59</v>
      </c>
      <c r="S105" s="42">
        <v>1106.2592400000001</v>
      </c>
      <c r="T105" s="42"/>
      <c r="U105" s="42"/>
    </row>
    <row r="106" spans="1:21" ht="12.95" customHeight="1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9"/>
      <c r="K106" s="29"/>
      <c r="L106" s="29"/>
      <c r="M106" s="29"/>
      <c r="N106" s="29"/>
      <c r="O106" s="29">
        <v>200.99</v>
      </c>
      <c r="P106" s="29"/>
      <c r="Q106" s="29"/>
      <c r="R106" s="29"/>
      <c r="S106" s="43">
        <v>17.750689999999999</v>
      </c>
      <c r="T106" s="43"/>
      <c r="U106" s="43"/>
    </row>
    <row r="107" spans="1:21" ht="12.95" customHeight="1" thickBot="1" x14ac:dyDescent="0.3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</row>
    <row r="108" spans="1:21" ht="12.95" customHeight="1" thickBot="1" x14ac:dyDescent="0.3">
      <c r="A108" s="34" t="s">
        <v>162</v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4" t="s">
        <v>163</v>
      </c>
      <c r="Q108" s="35"/>
      <c r="R108" s="35"/>
      <c r="S108" s="35"/>
      <c r="T108" s="34" t="s">
        <v>164</v>
      </c>
      <c r="U108" s="36"/>
    </row>
    <row r="109" spans="1:21" ht="12.95" customHeight="1" x14ac:dyDescent="0.25">
      <c r="A109" s="37" t="s">
        <v>165</v>
      </c>
      <c r="B109" s="37"/>
      <c r="C109" s="37"/>
      <c r="D109" s="37"/>
      <c r="E109" s="37"/>
      <c r="F109" s="37"/>
      <c r="G109" s="37"/>
      <c r="H109" s="38">
        <v>10043.19</v>
      </c>
      <c r="I109" s="38"/>
      <c r="J109" s="38"/>
      <c r="K109" s="38"/>
      <c r="L109" s="38"/>
      <c r="M109" s="38"/>
      <c r="N109" s="38"/>
      <c r="O109" s="38"/>
      <c r="P109" s="39">
        <v>1</v>
      </c>
      <c r="Q109" s="39"/>
      <c r="R109" s="39"/>
      <c r="S109" s="39"/>
      <c r="T109" s="38">
        <v>10043.19</v>
      </c>
      <c r="U109" s="38"/>
    </row>
    <row r="110" spans="1:21" ht="12.95" customHeight="1" x14ac:dyDescent="0.25">
      <c r="A110" s="26" t="s">
        <v>166</v>
      </c>
      <c r="B110" s="26"/>
      <c r="C110" s="26"/>
      <c r="D110" s="26"/>
      <c r="E110" s="26"/>
      <c r="F110" s="26"/>
      <c r="G110" s="26"/>
      <c r="H110" s="29">
        <v>1692.83</v>
      </c>
      <c r="I110" s="29"/>
      <c r="J110" s="29"/>
      <c r="K110" s="29"/>
      <c r="L110" s="29"/>
      <c r="M110" s="29"/>
      <c r="N110" s="29"/>
      <c r="O110" s="29"/>
      <c r="P110" s="27">
        <v>1</v>
      </c>
      <c r="Q110" s="27"/>
      <c r="R110" s="27"/>
      <c r="S110" s="27"/>
      <c r="T110" s="29">
        <v>1692.83</v>
      </c>
      <c r="U110" s="29"/>
    </row>
    <row r="111" spans="1:21" ht="12.95" customHeight="1" x14ac:dyDescent="0.25">
      <c r="A111" s="26" t="s">
        <v>28</v>
      </c>
      <c r="B111" s="26"/>
      <c r="C111" s="26"/>
      <c r="D111" s="26"/>
      <c r="E111" s="26"/>
      <c r="F111" s="26"/>
      <c r="G111" s="26"/>
      <c r="H111" s="29">
        <v>46206.59</v>
      </c>
      <c r="I111" s="29"/>
      <c r="J111" s="29"/>
      <c r="K111" s="29"/>
      <c r="L111" s="29"/>
      <c r="M111" s="29"/>
      <c r="N111" s="29"/>
      <c r="O111" s="29"/>
      <c r="P111" s="27">
        <v>1</v>
      </c>
      <c r="Q111" s="27"/>
      <c r="R111" s="27"/>
      <c r="S111" s="27"/>
      <c r="T111" s="29">
        <v>46206.59</v>
      </c>
      <c r="U111" s="29"/>
    </row>
    <row r="112" spans="1:21" ht="12.95" customHeight="1" x14ac:dyDescent="0.25">
      <c r="A112" s="26" t="s">
        <v>167</v>
      </c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30">
        <v>0</v>
      </c>
      <c r="Q112" s="30"/>
      <c r="R112" s="30"/>
      <c r="S112" s="30"/>
      <c r="T112" s="29">
        <v>5415.56</v>
      </c>
      <c r="U112" s="29"/>
    </row>
    <row r="113" spans="1:21" ht="12.95" customHeight="1" x14ac:dyDescent="0.25">
      <c r="A113" s="26" t="s">
        <v>168</v>
      </c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30">
        <v>0</v>
      </c>
      <c r="Q113" s="30"/>
      <c r="R113" s="30"/>
      <c r="S113" s="30"/>
      <c r="T113" s="29">
        <v>10.57</v>
      </c>
      <c r="U113" s="29"/>
    </row>
    <row r="114" spans="1:21" ht="12.95" customHeight="1" x14ac:dyDescent="0.25">
      <c r="A114" s="26" t="s">
        <v>169</v>
      </c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30">
        <v>0</v>
      </c>
      <c r="Q114" s="30"/>
      <c r="R114" s="30"/>
      <c r="S114" s="30"/>
      <c r="T114" s="29">
        <v>33.950000000000003</v>
      </c>
      <c r="U114" s="29"/>
    </row>
    <row r="115" spans="1:21" ht="12.95" customHeight="1" x14ac:dyDescent="0.25">
      <c r="A115" s="26" t="s">
        <v>170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30">
        <v>0</v>
      </c>
      <c r="Q115" s="30"/>
      <c r="R115" s="30"/>
      <c r="S115" s="30"/>
      <c r="T115" s="29">
        <v>63402.69</v>
      </c>
      <c r="U115" s="29"/>
    </row>
    <row r="116" spans="1:21" ht="12.95" customHeight="1" x14ac:dyDescent="0.25">
      <c r="A116" s="26" t="s">
        <v>171</v>
      </c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</row>
    <row r="117" spans="1:21" ht="12.95" customHeight="1" x14ac:dyDescent="0.25">
      <c r="A117" s="26" t="s">
        <v>172</v>
      </c>
      <c r="B117" s="26"/>
      <c r="C117" s="26"/>
      <c r="D117" s="26"/>
      <c r="E117" s="26"/>
      <c r="F117" s="26"/>
      <c r="G117" s="26"/>
      <c r="H117" s="33" t="s">
        <v>173</v>
      </c>
      <c r="I117" s="33"/>
      <c r="J117" s="33"/>
      <c r="K117" s="33"/>
      <c r="L117" s="33"/>
      <c r="M117" s="33"/>
      <c r="N117" s="33"/>
      <c r="O117" s="33"/>
      <c r="P117" s="32">
        <v>1.1000000000000001</v>
      </c>
      <c r="Q117" s="32"/>
      <c r="R117" s="32"/>
      <c r="S117" s="32"/>
      <c r="T117" s="31">
        <v>418</v>
      </c>
      <c r="U117" s="31"/>
    </row>
    <row r="118" spans="1:21" ht="12.95" customHeight="1" x14ac:dyDescent="0.25">
      <c r="A118" s="26" t="s">
        <v>174</v>
      </c>
      <c r="B118" s="26"/>
      <c r="C118" s="26"/>
      <c r="D118" s="26"/>
      <c r="E118" s="26"/>
      <c r="F118" s="26"/>
      <c r="G118" s="26"/>
      <c r="H118" s="33" t="s">
        <v>175</v>
      </c>
      <c r="I118" s="33"/>
      <c r="J118" s="33"/>
      <c r="K118" s="33"/>
      <c r="L118" s="33"/>
      <c r="M118" s="33"/>
      <c r="N118" s="33"/>
      <c r="O118" s="33"/>
      <c r="P118" s="29">
        <v>0.68</v>
      </c>
      <c r="Q118" s="29"/>
      <c r="R118" s="29"/>
      <c r="S118" s="29"/>
      <c r="T118" s="32">
        <v>258.39999999999998</v>
      </c>
      <c r="U118" s="32"/>
    </row>
    <row r="119" spans="1:21" ht="12.95" customHeight="1" x14ac:dyDescent="0.25">
      <c r="A119" s="26" t="s">
        <v>176</v>
      </c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</row>
    <row r="120" spans="1:21" ht="12.95" customHeight="1" x14ac:dyDescent="0.25">
      <c r="A120" s="26" t="s">
        <v>172</v>
      </c>
      <c r="B120" s="26"/>
      <c r="C120" s="26"/>
      <c r="D120" s="26"/>
      <c r="E120" s="26"/>
      <c r="F120" s="26"/>
      <c r="G120" s="26"/>
      <c r="H120" s="33" t="s">
        <v>177</v>
      </c>
      <c r="I120" s="33"/>
      <c r="J120" s="33"/>
      <c r="K120" s="33"/>
      <c r="L120" s="33"/>
      <c r="M120" s="33"/>
      <c r="N120" s="33"/>
      <c r="O120" s="33"/>
      <c r="P120" s="29">
        <v>1.06</v>
      </c>
      <c r="Q120" s="29"/>
      <c r="R120" s="29"/>
      <c r="S120" s="29"/>
      <c r="T120" s="32">
        <v>2505.1</v>
      </c>
      <c r="U120" s="32"/>
    </row>
    <row r="121" spans="1:21" ht="12.95" customHeight="1" x14ac:dyDescent="0.25">
      <c r="A121" s="26" t="s">
        <v>174</v>
      </c>
      <c r="B121" s="26"/>
      <c r="C121" s="26"/>
      <c r="D121" s="26"/>
      <c r="E121" s="26"/>
      <c r="F121" s="26"/>
      <c r="G121" s="26"/>
      <c r="H121" s="33" t="s">
        <v>178</v>
      </c>
      <c r="I121" s="33"/>
      <c r="J121" s="33"/>
      <c r="K121" s="33"/>
      <c r="L121" s="33"/>
      <c r="M121" s="33"/>
      <c r="N121" s="33"/>
      <c r="O121" s="33"/>
      <c r="P121" s="29">
        <v>0.54</v>
      </c>
      <c r="Q121" s="29"/>
      <c r="R121" s="29"/>
      <c r="S121" s="29"/>
      <c r="T121" s="29">
        <v>1276.18</v>
      </c>
      <c r="U121" s="29"/>
    </row>
    <row r="122" spans="1:21" ht="12.95" customHeight="1" x14ac:dyDescent="0.25">
      <c r="A122" s="26" t="s">
        <v>179</v>
      </c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</row>
    <row r="123" spans="1:21" ht="12.95" customHeight="1" x14ac:dyDescent="0.25">
      <c r="A123" s="26" t="s">
        <v>172</v>
      </c>
      <c r="B123" s="26"/>
      <c r="C123" s="26"/>
      <c r="D123" s="26"/>
      <c r="E123" s="26"/>
      <c r="F123" s="26"/>
      <c r="G123" s="26"/>
      <c r="H123" s="33" t="s">
        <v>180</v>
      </c>
      <c r="I123" s="33"/>
      <c r="J123" s="33"/>
      <c r="K123" s="33"/>
      <c r="L123" s="33"/>
      <c r="M123" s="33"/>
      <c r="N123" s="33"/>
      <c r="O123" s="33"/>
      <c r="P123" s="29">
        <v>1.1100000000000001</v>
      </c>
      <c r="Q123" s="29"/>
      <c r="R123" s="29"/>
      <c r="S123" s="29"/>
      <c r="T123" s="29">
        <v>663.55</v>
      </c>
      <c r="U123" s="29"/>
    </row>
    <row r="124" spans="1:21" ht="12.95" customHeight="1" x14ac:dyDescent="0.25">
      <c r="A124" s="26" t="s">
        <v>174</v>
      </c>
      <c r="B124" s="26"/>
      <c r="C124" s="26"/>
      <c r="D124" s="26"/>
      <c r="E124" s="26"/>
      <c r="F124" s="26"/>
      <c r="G124" s="26"/>
      <c r="H124" s="33" t="s">
        <v>181</v>
      </c>
      <c r="I124" s="33"/>
      <c r="J124" s="33"/>
      <c r="K124" s="33"/>
      <c r="L124" s="33"/>
      <c r="M124" s="33"/>
      <c r="N124" s="33"/>
      <c r="O124" s="33"/>
      <c r="P124" s="29">
        <v>0.64</v>
      </c>
      <c r="Q124" s="29"/>
      <c r="R124" s="29"/>
      <c r="S124" s="29"/>
      <c r="T124" s="29">
        <v>382.59</v>
      </c>
      <c r="U124" s="29"/>
    </row>
    <row r="125" spans="1:21" ht="12.95" customHeight="1" x14ac:dyDescent="0.25">
      <c r="A125" s="26" t="s">
        <v>182</v>
      </c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</row>
    <row r="126" spans="1:21" ht="12.95" customHeight="1" x14ac:dyDescent="0.25">
      <c r="A126" s="26" t="s">
        <v>172</v>
      </c>
      <c r="B126" s="26"/>
      <c r="C126" s="26"/>
      <c r="D126" s="26"/>
      <c r="E126" s="26"/>
      <c r="F126" s="26"/>
      <c r="G126" s="26"/>
      <c r="H126" s="33" t="s">
        <v>183</v>
      </c>
      <c r="I126" s="33"/>
      <c r="J126" s="33"/>
      <c r="K126" s="33"/>
      <c r="L126" s="33"/>
      <c r="M126" s="33"/>
      <c r="N126" s="33"/>
      <c r="O126" s="33"/>
      <c r="P126" s="29">
        <v>0.95</v>
      </c>
      <c r="Q126" s="29"/>
      <c r="R126" s="29"/>
      <c r="S126" s="29"/>
      <c r="T126" s="29">
        <v>5062.32</v>
      </c>
      <c r="U126" s="29"/>
    </row>
    <row r="127" spans="1:21" ht="12.95" customHeight="1" x14ac:dyDescent="0.25">
      <c r="A127" s="26" t="s">
        <v>174</v>
      </c>
      <c r="B127" s="26"/>
      <c r="C127" s="26"/>
      <c r="D127" s="26"/>
      <c r="E127" s="26"/>
      <c r="F127" s="26"/>
      <c r="G127" s="26"/>
      <c r="H127" s="33" t="s">
        <v>184</v>
      </c>
      <c r="I127" s="33"/>
      <c r="J127" s="33"/>
      <c r="K127" s="33"/>
      <c r="L127" s="33"/>
      <c r="M127" s="33"/>
      <c r="N127" s="33"/>
      <c r="O127" s="33"/>
      <c r="P127" s="29">
        <v>0.47</v>
      </c>
      <c r="Q127" s="29"/>
      <c r="R127" s="29"/>
      <c r="S127" s="29"/>
      <c r="T127" s="29">
        <v>2504.52</v>
      </c>
      <c r="U127" s="29"/>
    </row>
    <row r="128" spans="1:21" ht="12.95" customHeight="1" x14ac:dyDescent="0.25">
      <c r="A128" s="26" t="s">
        <v>185</v>
      </c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</row>
    <row r="129" spans="1:21" ht="12.95" customHeight="1" x14ac:dyDescent="0.25">
      <c r="A129" s="26" t="s">
        <v>172</v>
      </c>
      <c r="B129" s="26"/>
      <c r="C129" s="26"/>
      <c r="D129" s="26"/>
      <c r="E129" s="26"/>
      <c r="F129" s="26"/>
      <c r="G129" s="26"/>
      <c r="H129" s="33" t="s">
        <v>186</v>
      </c>
      <c r="I129" s="33"/>
      <c r="J129" s="33"/>
      <c r="K129" s="33"/>
      <c r="L129" s="33"/>
      <c r="M129" s="33"/>
      <c r="N129" s="33"/>
      <c r="O129" s="33"/>
      <c r="P129" s="29">
        <v>1.1499999999999999</v>
      </c>
      <c r="Q129" s="29"/>
      <c r="R129" s="29"/>
      <c r="S129" s="29"/>
      <c r="T129" s="29">
        <v>20.79</v>
      </c>
      <c r="U129" s="29"/>
    </row>
    <row r="130" spans="1:21" ht="12.95" customHeight="1" x14ac:dyDescent="0.25">
      <c r="A130" s="26" t="s">
        <v>174</v>
      </c>
      <c r="B130" s="26"/>
      <c r="C130" s="26"/>
      <c r="D130" s="26"/>
      <c r="E130" s="26"/>
      <c r="F130" s="26"/>
      <c r="G130" s="26"/>
      <c r="H130" s="33" t="s">
        <v>187</v>
      </c>
      <c r="I130" s="33"/>
      <c r="J130" s="33"/>
      <c r="K130" s="33"/>
      <c r="L130" s="33"/>
      <c r="M130" s="33"/>
      <c r="N130" s="33"/>
      <c r="O130" s="33"/>
      <c r="P130" s="29">
        <v>0.71</v>
      </c>
      <c r="Q130" s="29"/>
      <c r="R130" s="29"/>
      <c r="S130" s="29"/>
      <c r="T130" s="29">
        <v>12.84</v>
      </c>
      <c r="U130" s="29"/>
    </row>
    <row r="131" spans="1:21" ht="12.95" customHeight="1" x14ac:dyDescent="0.25">
      <c r="A131" s="26" t="s">
        <v>188</v>
      </c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</row>
    <row r="132" spans="1:21" ht="12.95" customHeight="1" x14ac:dyDescent="0.25">
      <c r="A132" s="26" t="s">
        <v>172</v>
      </c>
      <c r="B132" s="26"/>
      <c r="C132" s="26"/>
      <c r="D132" s="26"/>
      <c r="E132" s="26"/>
      <c r="F132" s="26"/>
      <c r="G132" s="26"/>
      <c r="H132" s="33" t="s">
        <v>189</v>
      </c>
      <c r="I132" s="33"/>
      <c r="J132" s="33"/>
      <c r="K132" s="33"/>
      <c r="L132" s="33"/>
      <c r="M132" s="33"/>
      <c r="N132" s="33"/>
      <c r="O132" s="33"/>
      <c r="P132" s="29">
        <v>0.95</v>
      </c>
      <c r="Q132" s="29"/>
      <c r="R132" s="29"/>
      <c r="S132" s="29"/>
      <c r="T132" s="29">
        <v>526.47</v>
      </c>
      <c r="U132" s="29"/>
    </row>
    <row r="133" spans="1:21" ht="12.95" customHeight="1" x14ac:dyDescent="0.25">
      <c r="A133" s="26" t="s">
        <v>174</v>
      </c>
      <c r="B133" s="26"/>
      <c r="C133" s="26"/>
      <c r="D133" s="26"/>
      <c r="E133" s="26"/>
      <c r="F133" s="26"/>
      <c r="G133" s="26"/>
      <c r="H133" s="33" t="s">
        <v>190</v>
      </c>
      <c r="I133" s="33"/>
      <c r="J133" s="33"/>
      <c r="K133" s="33"/>
      <c r="L133" s="33"/>
      <c r="M133" s="33"/>
      <c r="N133" s="33"/>
      <c r="O133" s="33"/>
      <c r="P133" s="29">
        <v>0.65</v>
      </c>
      <c r="Q133" s="29"/>
      <c r="R133" s="29"/>
      <c r="S133" s="29"/>
      <c r="T133" s="29">
        <v>360.22</v>
      </c>
      <c r="U133" s="29"/>
    </row>
    <row r="134" spans="1:21" ht="12.95" customHeight="1" x14ac:dyDescent="0.25">
      <c r="A134" s="26" t="s">
        <v>191</v>
      </c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</row>
    <row r="135" spans="1:21" ht="12.95" customHeight="1" x14ac:dyDescent="0.25">
      <c r="A135" s="26" t="s">
        <v>172</v>
      </c>
      <c r="B135" s="26"/>
      <c r="C135" s="26"/>
      <c r="D135" s="26"/>
      <c r="E135" s="26"/>
      <c r="F135" s="26"/>
      <c r="G135" s="26"/>
      <c r="H135" s="33" t="s">
        <v>192</v>
      </c>
      <c r="I135" s="33"/>
      <c r="J135" s="33"/>
      <c r="K135" s="33"/>
      <c r="L135" s="33"/>
      <c r="M135" s="33"/>
      <c r="N135" s="33"/>
      <c r="O135" s="33"/>
      <c r="P135" s="29">
        <v>0.99</v>
      </c>
      <c r="Q135" s="29"/>
      <c r="R135" s="29"/>
      <c r="S135" s="29"/>
      <c r="T135" s="29">
        <v>112.41</v>
      </c>
      <c r="U135" s="29"/>
    </row>
    <row r="136" spans="1:21" ht="12.95" customHeight="1" x14ac:dyDescent="0.25">
      <c r="A136" s="26" t="s">
        <v>174</v>
      </c>
      <c r="B136" s="26"/>
      <c r="C136" s="26"/>
      <c r="D136" s="26"/>
      <c r="E136" s="26"/>
      <c r="F136" s="26"/>
      <c r="G136" s="26"/>
      <c r="H136" s="33" t="s">
        <v>193</v>
      </c>
      <c r="I136" s="33"/>
      <c r="J136" s="33"/>
      <c r="K136" s="33"/>
      <c r="L136" s="33"/>
      <c r="M136" s="33"/>
      <c r="N136" s="33"/>
      <c r="O136" s="33"/>
      <c r="P136" s="32">
        <v>0.6</v>
      </c>
      <c r="Q136" s="32"/>
      <c r="R136" s="32"/>
      <c r="S136" s="32"/>
      <c r="T136" s="29">
        <v>68.13</v>
      </c>
      <c r="U136" s="29"/>
    </row>
    <row r="137" spans="1:21" ht="12.95" customHeight="1" x14ac:dyDescent="0.25">
      <c r="A137" s="26" t="s">
        <v>194</v>
      </c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</row>
    <row r="138" spans="1:21" ht="12.95" customHeight="1" x14ac:dyDescent="0.25">
      <c r="A138" s="26" t="s">
        <v>172</v>
      </c>
      <c r="B138" s="26"/>
      <c r="C138" s="26"/>
      <c r="D138" s="26"/>
      <c r="E138" s="26"/>
      <c r="F138" s="26"/>
      <c r="G138" s="26"/>
      <c r="H138" s="33" t="s">
        <v>195</v>
      </c>
      <c r="I138" s="33"/>
      <c r="J138" s="33"/>
      <c r="K138" s="33"/>
      <c r="L138" s="33"/>
      <c r="M138" s="33"/>
      <c r="N138" s="33"/>
      <c r="O138" s="33"/>
      <c r="P138" s="32">
        <v>0.8</v>
      </c>
      <c r="Q138" s="32"/>
      <c r="R138" s="32"/>
      <c r="S138" s="32"/>
      <c r="T138" s="29">
        <v>462.47</v>
      </c>
      <c r="U138" s="29"/>
    </row>
    <row r="139" spans="1:21" ht="12.95" customHeight="1" x14ac:dyDescent="0.25">
      <c r="A139" s="26" t="s">
        <v>174</v>
      </c>
      <c r="B139" s="26"/>
      <c r="C139" s="26"/>
      <c r="D139" s="26"/>
      <c r="E139" s="26"/>
      <c r="F139" s="26"/>
      <c r="G139" s="26"/>
      <c r="H139" s="33" t="s">
        <v>196</v>
      </c>
      <c r="I139" s="33"/>
      <c r="J139" s="33"/>
      <c r="K139" s="33"/>
      <c r="L139" s="33"/>
      <c r="M139" s="33"/>
      <c r="N139" s="33"/>
      <c r="O139" s="33"/>
      <c r="P139" s="29">
        <v>0.68</v>
      </c>
      <c r="Q139" s="29"/>
      <c r="R139" s="29"/>
      <c r="S139" s="29"/>
      <c r="T139" s="32">
        <v>393.1</v>
      </c>
      <c r="U139" s="32"/>
    </row>
    <row r="140" spans="1:21" ht="12.95" customHeight="1" x14ac:dyDescent="0.25">
      <c r="A140" s="26" t="s">
        <v>197</v>
      </c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</row>
    <row r="141" spans="1:21" ht="12.95" customHeight="1" x14ac:dyDescent="0.25">
      <c r="A141" s="26" t="s">
        <v>172</v>
      </c>
      <c r="B141" s="26"/>
      <c r="C141" s="26"/>
      <c r="D141" s="26"/>
      <c r="E141" s="26"/>
      <c r="F141" s="26"/>
      <c r="G141" s="26"/>
      <c r="H141" s="33" t="s">
        <v>198</v>
      </c>
      <c r="I141" s="33"/>
      <c r="J141" s="33"/>
      <c r="K141" s="33"/>
      <c r="L141" s="33"/>
      <c r="M141" s="33"/>
      <c r="N141" s="33"/>
      <c r="O141" s="33"/>
      <c r="P141" s="32">
        <v>0.8</v>
      </c>
      <c r="Q141" s="32"/>
      <c r="R141" s="32"/>
      <c r="S141" s="32"/>
      <c r="T141" s="29">
        <v>248.34</v>
      </c>
      <c r="U141" s="29"/>
    </row>
    <row r="142" spans="1:21" ht="12.95" customHeight="1" x14ac:dyDescent="0.25">
      <c r="A142" s="26" t="s">
        <v>174</v>
      </c>
      <c r="B142" s="26"/>
      <c r="C142" s="26"/>
      <c r="D142" s="26"/>
      <c r="E142" s="26"/>
      <c r="F142" s="26"/>
      <c r="G142" s="26"/>
      <c r="H142" s="33" t="s">
        <v>199</v>
      </c>
      <c r="I142" s="33"/>
      <c r="J142" s="33"/>
      <c r="K142" s="33"/>
      <c r="L142" s="33"/>
      <c r="M142" s="33"/>
      <c r="N142" s="33"/>
      <c r="O142" s="33"/>
      <c r="P142" s="32">
        <v>0.5</v>
      </c>
      <c r="Q142" s="32"/>
      <c r="R142" s="32"/>
      <c r="S142" s="32"/>
      <c r="T142" s="29">
        <v>155.22</v>
      </c>
      <c r="U142" s="29"/>
    </row>
    <row r="143" spans="1:21" ht="12.95" customHeight="1" x14ac:dyDescent="0.25">
      <c r="A143" s="26" t="s">
        <v>200</v>
      </c>
      <c r="B143" s="26"/>
      <c r="C143" s="26"/>
      <c r="D143" s="26"/>
      <c r="E143" s="26"/>
      <c r="F143" s="26"/>
      <c r="G143" s="26"/>
      <c r="H143" s="29">
        <v>10019.450000000001</v>
      </c>
      <c r="I143" s="29"/>
      <c r="J143" s="29"/>
      <c r="K143" s="29"/>
      <c r="L143" s="29"/>
      <c r="M143" s="29"/>
      <c r="N143" s="29"/>
      <c r="O143" s="29"/>
      <c r="P143" s="27">
        <v>1</v>
      </c>
      <c r="Q143" s="27"/>
      <c r="R143" s="27"/>
      <c r="S143" s="27"/>
      <c r="T143" s="29">
        <v>10019.450000000001</v>
      </c>
      <c r="U143" s="29"/>
    </row>
    <row r="144" spans="1:21" ht="12.95" customHeight="1" x14ac:dyDescent="0.25">
      <c r="A144" s="26" t="s">
        <v>201</v>
      </c>
      <c r="B144" s="26"/>
      <c r="C144" s="26"/>
      <c r="D144" s="26"/>
      <c r="E144" s="26"/>
      <c r="F144" s="26"/>
      <c r="G144" s="26"/>
      <c r="H144" s="32">
        <v>5411.2</v>
      </c>
      <c r="I144" s="32"/>
      <c r="J144" s="32"/>
      <c r="K144" s="32"/>
      <c r="L144" s="32"/>
      <c r="M144" s="32"/>
      <c r="N144" s="32"/>
      <c r="O144" s="32"/>
      <c r="P144" s="27">
        <v>1</v>
      </c>
      <c r="Q144" s="27"/>
      <c r="R144" s="27"/>
      <c r="S144" s="27"/>
      <c r="T144" s="32">
        <v>5411.2</v>
      </c>
      <c r="U144" s="32"/>
    </row>
    <row r="145" spans="1:21" ht="12.95" customHeight="1" x14ac:dyDescent="0.25">
      <c r="A145" s="26" t="s">
        <v>170</v>
      </c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30">
        <v>0</v>
      </c>
      <c r="Q145" s="30"/>
      <c r="R145" s="30"/>
      <c r="S145" s="30"/>
      <c r="T145" s="29">
        <v>78833.34</v>
      </c>
      <c r="U145" s="29"/>
    </row>
    <row r="146" spans="1:21" ht="12.95" customHeight="1" x14ac:dyDescent="0.25">
      <c r="A146" s="26" t="s">
        <v>202</v>
      </c>
      <c r="B146" s="26"/>
      <c r="C146" s="26"/>
      <c r="D146" s="26"/>
      <c r="E146" s="26"/>
      <c r="F146" s="26"/>
      <c r="G146" s="26"/>
      <c r="H146" s="27" t="s">
        <v>203</v>
      </c>
      <c r="I146" s="27"/>
      <c r="J146" s="27"/>
      <c r="K146" s="27"/>
      <c r="L146" s="27"/>
      <c r="M146" s="27"/>
      <c r="N146" s="27"/>
      <c r="O146" s="27"/>
      <c r="P146" s="29">
        <v>5.37</v>
      </c>
      <c r="Q146" s="29"/>
      <c r="R146" s="29"/>
      <c r="S146" s="29"/>
      <c r="T146" s="32">
        <v>344501.7</v>
      </c>
      <c r="U146" s="32"/>
    </row>
    <row r="147" spans="1:21" ht="12.95" customHeight="1" x14ac:dyDescent="0.25">
      <c r="A147" s="26" t="s">
        <v>170</v>
      </c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30">
        <v>0</v>
      </c>
      <c r="Q147" s="30"/>
      <c r="R147" s="30"/>
      <c r="S147" s="30"/>
      <c r="T147" s="29">
        <v>423335.04</v>
      </c>
      <c r="U147" s="29"/>
    </row>
    <row r="148" spans="1:21" ht="12.95" customHeight="1" x14ac:dyDescent="0.25">
      <c r="A148" s="26" t="s">
        <v>170</v>
      </c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30">
        <v>0</v>
      </c>
      <c r="Q148" s="30"/>
      <c r="R148" s="30"/>
      <c r="S148" s="30"/>
      <c r="T148" s="29">
        <v>423335.04</v>
      </c>
      <c r="U148" s="29"/>
    </row>
    <row r="149" spans="1:21" ht="12.95" customHeight="1" x14ac:dyDescent="0.25">
      <c r="A149" s="26" t="s">
        <v>204</v>
      </c>
      <c r="B149" s="26"/>
      <c r="C149" s="26"/>
      <c r="D149" s="26"/>
      <c r="E149" s="26"/>
      <c r="F149" s="26"/>
      <c r="G149" s="26"/>
      <c r="H149" s="27" t="s">
        <v>205</v>
      </c>
      <c r="I149" s="27"/>
      <c r="J149" s="27"/>
      <c r="K149" s="27"/>
      <c r="L149" s="27"/>
      <c r="M149" s="27"/>
      <c r="N149" s="27"/>
      <c r="O149" s="27"/>
      <c r="P149" s="28">
        <v>0.18</v>
      </c>
      <c r="Q149" s="27"/>
      <c r="R149" s="27"/>
      <c r="S149" s="27"/>
      <c r="T149" s="29">
        <v>76200.31</v>
      </c>
      <c r="U149" s="29"/>
    </row>
    <row r="150" spans="1:21" ht="12.95" customHeight="1" x14ac:dyDescent="0.25">
      <c r="A150" s="26" t="s">
        <v>170</v>
      </c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30">
        <v>0</v>
      </c>
      <c r="Q150" s="30"/>
      <c r="R150" s="30"/>
      <c r="S150" s="30"/>
      <c r="T150" s="31">
        <v>499535.35</v>
      </c>
      <c r="U150" s="31"/>
    </row>
    <row r="151" spans="1:21" ht="12.95" customHeight="1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</row>
    <row r="152" spans="1:21" ht="12.95" customHeight="1" x14ac:dyDescent="0.25">
      <c r="A152" s="25" t="s">
        <v>206</v>
      </c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6"/>
      <c r="O152" s="26"/>
      <c r="P152" s="26"/>
      <c r="Q152" s="26"/>
      <c r="R152" s="26"/>
      <c r="S152" s="26"/>
      <c r="T152" s="26"/>
      <c r="U152" s="26"/>
    </row>
    <row r="153" spans="1:21" ht="12.95" customHeight="1" x14ac:dyDescent="0.25">
      <c r="A153" s="26"/>
      <c r="B153" s="26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6"/>
      <c r="O153" s="26"/>
      <c r="P153" s="26"/>
      <c r="Q153" s="26"/>
      <c r="R153" s="26"/>
      <c r="S153" s="26"/>
      <c r="T153" s="26"/>
      <c r="U153" s="26"/>
    </row>
    <row r="154" spans="1:21" ht="12.95" customHeight="1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</row>
  </sheetData>
  <mergeCells count="749">
    <mergeCell ref="A1:D1"/>
    <mergeCell ref="E1:L1"/>
    <mergeCell ref="M1:U1"/>
    <mergeCell ref="A2:D2"/>
    <mergeCell ref="A7:J7"/>
    <mergeCell ref="K7:P7"/>
    <mergeCell ref="Q7:U7"/>
    <mergeCell ref="E2:U2"/>
    <mergeCell ref="A8:J8"/>
    <mergeCell ref="K8:P8"/>
    <mergeCell ref="Q8:U8"/>
    <mergeCell ref="A3:D3"/>
    <mergeCell ref="A4:U4"/>
    <mergeCell ref="A5:U5"/>
    <mergeCell ref="A6:J6"/>
    <mergeCell ref="K6:P6"/>
    <mergeCell ref="Q6:U6"/>
    <mergeCell ref="E3:U3"/>
    <mergeCell ref="A9:U9"/>
    <mergeCell ref="A10:U10"/>
    <mergeCell ref="A11:A14"/>
    <mergeCell ref="B11:B14"/>
    <mergeCell ref="C11:C14"/>
    <mergeCell ref="D11:E12"/>
    <mergeCell ref="D13:E14"/>
    <mergeCell ref="F11:I11"/>
    <mergeCell ref="F12:F13"/>
    <mergeCell ref="G12:H13"/>
    <mergeCell ref="S11:U11"/>
    <mergeCell ref="S12:U13"/>
    <mergeCell ref="S14:T14"/>
    <mergeCell ref="I12:I14"/>
    <mergeCell ref="R12:R14"/>
    <mergeCell ref="A15:U15"/>
    <mergeCell ref="G14:H14"/>
    <mergeCell ref="J11:R11"/>
    <mergeCell ref="J12:K14"/>
    <mergeCell ref="L12:N14"/>
    <mergeCell ref="O12:Q13"/>
    <mergeCell ref="O14:Q14"/>
    <mergeCell ref="S17:T17"/>
    <mergeCell ref="S18:T18"/>
    <mergeCell ref="J17:K18"/>
    <mergeCell ref="L17:N18"/>
    <mergeCell ref="O17:Q17"/>
    <mergeCell ref="D16:E16"/>
    <mergeCell ref="G16:H16"/>
    <mergeCell ref="J16:K16"/>
    <mergeCell ref="L16:N16"/>
    <mergeCell ref="O16:Q16"/>
    <mergeCell ref="S16:T16"/>
    <mergeCell ref="O18:Q18"/>
    <mergeCell ref="I17:I18"/>
    <mergeCell ref="R17:R18"/>
    <mergeCell ref="A19:A20"/>
    <mergeCell ref="D20:E20"/>
    <mergeCell ref="D19:E19"/>
    <mergeCell ref="G19:H19"/>
    <mergeCell ref="G20:H20"/>
    <mergeCell ref="I19:I20"/>
    <mergeCell ref="A17:A18"/>
    <mergeCell ref="D18:E18"/>
    <mergeCell ref="D17:E17"/>
    <mergeCell ref="G17:H17"/>
    <mergeCell ref="G18:H18"/>
    <mergeCell ref="L21:N22"/>
    <mergeCell ref="O21:Q21"/>
    <mergeCell ref="S19:T19"/>
    <mergeCell ref="S20:T20"/>
    <mergeCell ref="J19:K20"/>
    <mergeCell ref="L19:N20"/>
    <mergeCell ref="O19:Q19"/>
    <mergeCell ref="O20:Q20"/>
    <mergeCell ref="R19:R20"/>
    <mergeCell ref="A25:A26"/>
    <mergeCell ref="D26:E26"/>
    <mergeCell ref="D25:E25"/>
    <mergeCell ref="G25:H25"/>
    <mergeCell ref="G26:H26"/>
    <mergeCell ref="S25:T25"/>
    <mergeCell ref="O22:Q22"/>
    <mergeCell ref="I21:I22"/>
    <mergeCell ref="R21:R22"/>
    <mergeCell ref="A23:A24"/>
    <mergeCell ref="B23:B24"/>
    <mergeCell ref="D24:E24"/>
    <mergeCell ref="D23:E23"/>
    <mergeCell ref="F23:F24"/>
    <mergeCell ref="G23:H24"/>
    <mergeCell ref="J23:K24"/>
    <mergeCell ref="A21:A22"/>
    <mergeCell ref="D22:E22"/>
    <mergeCell ref="D21:E21"/>
    <mergeCell ref="G21:H21"/>
    <mergeCell ref="G22:H22"/>
    <mergeCell ref="S21:T21"/>
    <mergeCell ref="S22:T22"/>
    <mergeCell ref="J21:K22"/>
    <mergeCell ref="S26:T26"/>
    <mergeCell ref="J25:K26"/>
    <mergeCell ref="L25:N26"/>
    <mergeCell ref="O25:Q25"/>
    <mergeCell ref="O26:Q26"/>
    <mergeCell ref="I25:I26"/>
    <mergeCell ref="R25:R26"/>
    <mergeCell ref="S23:U24"/>
    <mergeCell ref="I23:I24"/>
    <mergeCell ref="L23:Q24"/>
    <mergeCell ref="R23:R24"/>
    <mergeCell ref="A29:A30"/>
    <mergeCell ref="D30:E30"/>
    <mergeCell ref="D29:E29"/>
    <mergeCell ref="G29:H29"/>
    <mergeCell ref="G30:H30"/>
    <mergeCell ref="I29:I30"/>
    <mergeCell ref="A27:A28"/>
    <mergeCell ref="D28:E28"/>
    <mergeCell ref="D27:E27"/>
    <mergeCell ref="G27:H27"/>
    <mergeCell ref="G28:H28"/>
    <mergeCell ref="S29:T29"/>
    <mergeCell ref="S30:T30"/>
    <mergeCell ref="J29:K30"/>
    <mergeCell ref="L29:N30"/>
    <mergeCell ref="O29:Q29"/>
    <mergeCell ref="O30:Q30"/>
    <mergeCell ref="R29:R30"/>
    <mergeCell ref="O28:Q28"/>
    <mergeCell ref="I27:I28"/>
    <mergeCell ref="R27:R28"/>
    <mergeCell ref="S27:T27"/>
    <mergeCell ref="S28:T28"/>
    <mergeCell ref="J27:K28"/>
    <mergeCell ref="L27:N28"/>
    <mergeCell ref="O27:Q27"/>
    <mergeCell ref="J31:K32"/>
    <mergeCell ref="S31:U32"/>
    <mergeCell ref="I31:I32"/>
    <mergeCell ref="L31:Q32"/>
    <mergeCell ref="R31:R32"/>
    <mergeCell ref="A33:A34"/>
    <mergeCell ref="D34:E34"/>
    <mergeCell ref="D33:E33"/>
    <mergeCell ref="G33:H33"/>
    <mergeCell ref="G34:H34"/>
    <mergeCell ref="A31:A32"/>
    <mergeCell ref="B31:B32"/>
    <mergeCell ref="D32:E32"/>
    <mergeCell ref="D31:E31"/>
    <mergeCell ref="F31:F32"/>
    <mergeCell ref="G31:H32"/>
    <mergeCell ref="A35:A36"/>
    <mergeCell ref="D36:E36"/>
    <mergeCell ref="D35:E35"/>
    <mergeCell ref="G35:H35"/>
    <mergeCell ref="G36:H36"/>
    <mergeCell ref="I35:I36"/>
    <mergeCell ref="S33:T33"/>
    <mergeCell ref="S34:T34"/>
    <mergeCell ref="J33:K34"/>
    <mergeCell ref="L33:N34"/>
    <mergeCell ref="O33:Q33"/>
    <mergeCell ref="O34:Q34"/>
    <mergeCell ref="S35:T35"/>
    <mergeCell ref="S36:T36"/>
    <mergeCell ref="J35:K36"/>
    <mergeCell ref="L35:N36"/>
    <mergeCell ref="O35:Q35"/>
    <mergeCell ref="O36:Q36"/>
    <mergeCell ref="R35:R36"/>
    <mergeCell ref="I33:I34"/>
    <mergeCell ref="R33:R34"/>
    <mergeCell ref="A39:A40"/>
    <mergeCell ref="D40:E40"/>
    <mergeCell ref="D39:E39"/>
    <mergeCell ref="G39:H39"/>
    <mergeCell ref="G40:H40"/>
    <mergeCell ref="I39:I40"/>
    <mergeCell ref="A37:A38"/>
    <mergeCell ref="D38:E38"/>
    <mergeCell ref="D37:E37"/>
    <mergeCell ref="G37:H37"/>
    <mergeCell ref="G38:H38"/>
    <mergeCell ref="S39:T39"/>
    <mergeCell ref="S40:T40"/>
    <mergeCell ref="J39:K40"/>
    <mergeCell ref="L39:N40"/>
    <mergeCell ref="O39:Q39"/>
    <mergeCell ref="O40:Q40"/>
    <mergeCell ref="R39:R40"/>
    <mergeCell ref="O38:Q38"/>
    <mergeCell ref="I37:I38"/>
    <mergeCell ref="R37:R38"/>
    <mergeCell ref="S37:T37"/>
    <mergeCell ref="S38:T38"/>
    <mergeCell ref="J37:K38"/>
    <mergeCell ref="L37:N38"/>
    <mergeCell ref="O37:Q37"/>
    <mergeCell ref="A43:A44"/>
    <mergeCell ref="D44:E44"/>
    <mergeCell ref="D43:E43"/>
    <mergeCell ref="G43:H43"/>
    <mergeCell ref="G44:H44"/>
    <mergeCell ref="I43:I44"/>
    <mergeCell ref="A41:A42"/>
    <mergeCell ref="D42:E42"/>
    <mergeCell ref="D41:E41"/>
    <mergeCell ref="G41:H41"/>
    <mergeCell ref="G42:H42"/>
    <mergeCell ref="S43:T43"/>
    <mergeCell ref="S44:T44"/>
    <mergeCell ref="J43:K44"/>
    <mergeCell ref="L43:N44"/>
    <mergeCell ref="O43:Q43"/>
    <mergeCell ref="O44:Q44"/>
    <mergeCell ref="R43:R44"/>
    <mergeCell ref="O42:Q42"/>
    <mergeCell ref="I41:I42"/>
    <mergeCell ref="R41:R42"/>
    <mergeCell ref="S41:T41"/>
    <mergeCell ref="S42:T42"/>
    <mergeCell ref="J41:K42"/>
    <mergeCell ref="L41:N42"/>
    <mergeCell ref="O41:Q41"/>
    <mergeCell ref="A47:A48"/>
    <mergeCell ref="D48:E48"/>
    <mergeCell ref="D47:E47"/>
    <mergeCell ref="G47:H47"/>
    <mergeCell ref="G48:H48"/>
    <mergeCell ref="I47:I48"/>
    <mergeCell ref="A45:A46"/>
    <mergeCell ref="D46:E46"/>
    <mergeCell ref="D45:E45"/>
    <mergeCell ref="G45:H45"/>
    <mergeCell ref="G46:H46"/>
    <mergeCell ref="S47:T47"/>
    <mergeCell ref="S48:T48"/>
    <mergeCell ref="J47:K48"/>
    <mergeCell ref="L47:N48"/>
    <mergeCell ref="O47:Q47"/>
    <mergeCell ref="O48:Q48"/>
    <mergeCell ref="R47:R48"/>
    <mergeCell ref="O46:Q46"/>
    <mergeCell ref="I45:I46"/>
    <mergeCell ref="R45:R46"/>
    <mergeCell ref="S45:T45"/>
    <mergeCell ref="S46:T46"/>
    <mergeCell ref="J45:K46"/>
    <mergeCell ref="L45:N46"/>
    <mergeCell ref="O45:Q45"/>
    <mergeCell ref="J49:K50"/>
    <mergeCell ref="S49:U50"/>
    <mergeCell ref="I49:I50"/>
    <mergeCell ref="L49:Q50"/>
    <mergeCell ref="R49:R50"/>
    <mergeCell ref="A51:A52"/>
    <mergeCell ref="D52:E52"/>
    <mergeCell ref="D51:E51"/>
    <mergeCell ref="G51:H51"/>
    <mergeCell ref="G52:H52"/>
    <mergeCell ref="A49:A50"/>
    <mergeCell ref="B49:B50"/>
    <mergeCell ref="D50:E50"/>
    <mergeCell ref="D49:E49"/>
    <mergeCell ref="F49:F50"/>
    <mergeCell ref="G49:H50"/>
    <mergeCell ref="I51:I52"/>
    <mergeCell ref="R51:R52"/>
    <mergeCell ref="A53:A54"/>
    <mergeCell ref="D54:E54"/>
    <mergeCell ref="D53:E53"/>
    <mergeCell ref="G53:H53"/>
    <mergeCell ref="G54:H54"/>
    <mergeCell ref="I53:I54"/>
    <mergeCell ref="S51:T51"/>
    <mergeCell ref="S52:T52"/>
    <mergeCell ref="J51:K52"/>
    <mergeCell ref="L51:N52"/>
    <mergeCell ref="O51:Q51"/>
    <mergeCell ref="O52:Q52"/>
    <mergeCell ref="S55:T55"/>
    <mergeCell ref="S56:T56"/>
    <mergeCell ref="J55:K56"/>
    <mergeCell ref="L55:N56"/>
    <mergeCell ref="O55:Q55"/>
    <mergeCell ref="S53:T53"/>
    <mergeCell ref="S54:T54"/>
    <mergeCell ref="J53:K54"/>
    <mergeCell ref="L53:N54"/>
    <mergeCell ref="O53:Q53"/>
    <mergeCell ref="O54:Q54"/>
    <mergeCell ref="R53:R54"/>
    <mergeCell ref="O56:Q56"/>
    <mergeCell ref="I55:I56"/>
    <mergeCell ref="R55:R56"/>
    <mergeCell ref="A57:A58"/>
    <mergeCell ref="D58:E58"/>
    <mergeCell ref="D57:E57"/>
    <mergeCell ref="G57:H57"/>
    <mergeCell ref="G58:H58"/>
    <mergeCell ref="I57:I58"/>
    <mergeCell ref="A55:A56"/>
    <mergeCell ref="D56:E56"/>
    <mergeCell ref="D55:E55"/>
    <mergeCell ref="G55:H55"/>
    <mergeCell ref="G56:H56"/>
    <mergeCell ref="L59:N60"/>
    <mergeCell ref="O59:Q59"/>
    <mergeCell ref="S57:T57"/>
    <mergeCell ref="S58:T58"/>
    <mergeCell ref="J57:K58"/>
    <mergeCell ref="L57:N58"/>
    <mergeCell ref="O57:Q57"/>
    <mergeCell ref="O58:Q58"/>
    <mergeCell ref="R57:R58"/>
    <mergeCell ref="A63:A64"/>
    <mergeCell ref="D64:E64"/>
    <mergeCell ref="D63:E63"/>
    <mergeCell ref="G63:H63"/>
    <mergeCell ref="G64:H64"/>
    <mergeCell ref="S63:T63"/>
    <mergeCell ref="O60:Q60"/>
    <mergeCell ref="I59:I60"/>
    <mergeCell ref="R59:R60"/>
    <mergeCell ref="A61:A62"/>
    <mergeCell ref="B61:B62"/>
    <mergeCell ref="D62:E62"/>
    <mergeCell ref="D61:E61"/>
    <mergeCell ref="F61:F62"/>
    <mergeCell ref="G61:H62"/>
    <mergeCell ref="J61:K62"/>
    <mergeCell ref="A59:A60"/>
    <mergeCell ref="D60:E60"/>
    <mergeCell ref="D59:E59"/>
    <mergeCell ref="G59:H59"/>
    <mergeCell ref="G60:H60"/>
    <mergeCell ref="S59:T59"/>
    <mergeCell ref="S60:T60"/>
    <mergeCell ref="J59:K60"/>
    <mergeCell ref="S64:T64"/>
    <mergeCell ref="J63:K64"/>
    <mergeCell ref="L63:N64"/>
    <mergeCell ref="O63:Q63"/>
    <mergeCell ref="O64:Q64"/>
    <mergeCell ref="I63:I64"/>
    <mergeCell ref="R63:R64"/>
    <mergeCell ref="S61:U62"/>
    <mergeCell ref="I61:I62"/>
    <mergeCell ref="L61:Q62"/>
    <mergeCell ref="R61:R62"/>
    <mergeCell ref="A65:A66"/>
    <mergeCell ref="B65:B66"/>
    <mergeCell ref="D66:E66"/>
    <mergeCell ref="D65:E65"/>
    <mergeCell ref="F65:F66"/>
    <mergeCell ref="G65:H66"/>
    <mergeCell ref="S67:T67"/>
    <mergeCell ref="S68:T68"/>
    <mergeCell ref="J67:K68"/>
    <mergeCell ref="L67:N68"/>
    <mergeCell ref="O67:Q67"/>
    <mergeCell ref="O68:Q68"/>
    <mergeCell ref="S69:U70"/>
    <mergeCell ref="I69:I70"/>
    <mergeCell ref="L69:Q70"/>
    <mergeCell ref="R69:R70"/>
    <mergeCell ref="J65:K66"/>
    <mergeCell ref="S65:U66"/>
    <mergeCell ref="I65:I66"/>
    <mergeCell ref="L65:Q66"/>
    <mergeCell ref="R65:R66"/>
    <mergeCell ref="I67:I68"/>
    <mergeCell ref="R67:R68"/>
    <mergeCell ref="A69:A70"/>
    <mergeCell ref="B69:B70"/>
    <mergeCell ref="D70:E70"/>
    <mergeCell ref="D69:E69"/>
    <mergeCell ref="F69:F70"/>
    <mergeCell ref="G69:H70"/>
    <mergeCell ref="J69:K70"/>
    <mergeCell ref="A67:A68"/>
    <mergeCell ref="D68:E68"/>
    <mergeCell ref="D67:E67"/>
    <mergeCell ref="G67:H67"/>
    <mergeCell ref="G68:H68"/>
    <mergeCell ref="J73:K74"/>
    <mergeCell ref="S73:U74"/>
    <mergeCell ref="I73:I74"/>
    <mergeCell ref="L73:Q74"/>
    <mergeCell ref="R73:R74"/>
    <mergeCell ref="S71:T71"/>
    <mergeCell ref="A73:A74"/>
    <mergeCell ref="B73:B74"/>
    <mergeCell ref="D74:E74"/>
    <mergeCell ref="D73:E73"/>
    <mergeCell ref="F73:F74"/>
    <mergeCell ref="G73:H74"/>
    <mergeCell ref="O71:Q71"/>
    <mergeCell ref="O72:Q72"/>
    <mergeCell ref="I71:I72"/>
    <mergeCell ref="A71:A72"/>
    <mergeCell ref="D72:E72"/>
    <mergeCell ref="D71:E71"/>
    <mergeCell ref="G71:H71"/>
    <mergeCell ref="G72:H72"/>
    <mergeCell ref="S72:T72"/>
    <mergeCell ref="J71:K72"/>
    <mergeCell ref="L71:N72"/>
    <mergeCell ref="R71:R72"/>
    <mergeCell ref="I75:I76"/>
    <mergeCell ref="R75:R76"/>
    <mergeCell ref="A77:A78"/>
    <mergeCell ref="D78:E78"/>
    <mergeCell ref="D77:E77"/>
    <mergeCell ref="G77:H77"/>
    <mergeCell ref="G78:H78"/>
    <mergeCell ref="I77:I78"/>
    <mergeCell ref="S75:T75"/>
    <mergeCell ref="S76:T76"/>
    <mergeCell ref="J75:K76"/>
    <mergeCell ref="L75:N76"/>
    <mergeCell ref="O75:Q75"/>
    <mergeCell ref="O76:Q76"/>
    <mergeCell ref="A75:A76"/>
    <mergeCell ref="D76:E76"/>
    <mergeCell ref="D75:E75"/>
    <mergeCell ref="G75:H75"/>
    <mergeCell ref="G76:H76"/>
    <mergeCell ref="L79:N80"/>
    <mergeCell ref="O79:Q79"/>
    <mergeCell ref="S77:T77"/>
    <mergeCell ref="S78:T78"/>
    <mergeCell ref="J77:K78"/>
    <mergeCell ref="L77:N78"/>
    <mergeCell ref="O77:Q77"/>
    <mergeCell ref="O78:Q78"/>
    <mergeCell ref="R77:R78"/>
    <mergeCell ref="A83:A84"/>
    <mergeCell ref="D84:E84"/>
    <mergeCell ref="D83:E83"/>
    <mergeCell ref="G83:H83"/>
    <mergeCell ref="G84:H84"/>
    <mergeCell ref="S83:T83"/>
    <mergeCell ref="O80:Q80"/>
    <mergeCell ref="I79:I80"/>
    <mergeCell ref="R79:R80"/>
    <mergeCell ref="A81:A82"/>
    <mergeCell ref="B81:B82"/>
    <mergeCell ref="D82:E82"/>
    <mergeCell ref="D81:E81"/>
    <mergeCell ref="F81:F82"/>
    <mergeCell ref="G81:H82"/>
    <mergeCell ref="J81:K82"/>
    <mergeCell ref="A79:A80"/>
    <mergeCell ref="D80:E80"/>
    <mergeCell ref="D79:E79"/>
    <mergeCell ref="G79:H79"/>
    <mergeCell ref="G80:H80"/>
    <mergeCell ref="S79:T79"/>
    <mergeCell ref="S80:T80"/>
    <mergeCell ref="J79:K80"/>
    <mergeCell ref="S84:T84"/>
    <mergeCell ref="J83:K84"/>
    <mergeCell ref="L83:N84"/>
    <mergeCell ref="O83:Q83"/>
    <mergeCell ref="O84:Q84"/>
    <mergeCell ref="I83:I84"/>
    <mergeCell ref="R83:R84"/>
    <mergeCell ref="S81:U82"/>
    <mergeCell ref="I81:I82"/>
    <mergeCell ref="L81:Q82"/>
    <mergeCell ref="R81:R82"/>
    <mergeCell ref="A87:A88"/>
    <mergeCell ref="D88:E88"/>
    <mergeCell ref="D87:E87"/>
    <mergeCell ref="G87:H87"/>
    <mergeCell ref="G88:H88"/>
    <mergeCell ref="I87:I88"/>
    <mergeCell ref="A85:A86"/>
    <mergeCell ref="D86:E86"/>
    <mergeCell ref="D85:E85"/>
    <mergeCell ref="G85:H85"/>
    <mergeCell ref="G86:H86"/>
    <mergeCell ref="S87:T87"/>
    <mergeCell ref="S88:T88"/>
    <mergeCell ref="J87:K88"/>
    <mergeCell ref="L87:N88"/>
    <mergeCell ref="O87:Q87"/>
    <mergeCell ref="O88:Q88"/>
    <mergeCell ref="R87:R88"/>
    <mergeCell ref="O86:Q86"/>
    <mergeCell ref="I85:I86"/>
    <mergeCell ref="R85:R86"/>
    <mergeCell ref="S85:T85"/>
    <mergeCell ref="S86:T86"/>
    <mergeCell ref="J85:K86"/>
    <mergeCell ref="L85:N86"/>
    <mergeCell ref="O85:Q85"/>
    <mergeCell ref="J89:K90"/>
    <mergeCell ref="S89:U90"/>
    <mergeCell ref="I89:I90"/>
    <mergeCell ref="L89:Q90"/>
    <mergeCell ref="R89:R90"/>
    <mergeCell ref="A91:A92"/>
    <mergeCell ref="D92:E92"/>
    <mergeCell ref="D91:E91"/>
    <mergeCell ref="G91:H91"/>
    <mergeCell ref="G92:H92"/>
    <mergeCell ref="A89:A90"/>
    <mergeCell ref="B89:B90"/>
    <mergeCell ref="D90:E90"/>
    <mergeCell ref="D89:E89"/>
    <mergeCell ref="F89:F90"/>
    <mergeCell ref="G89:H90"/>
    <mergeCell ref="A95:A96"/>
    <mergeCell ref="D96:E96"/>
    <mergeCell ref="D95:E95"/>
    <mergeCell ref="G95:H95"/>
    <mergeCell ref="G96:H96"/>
    <mergeCell ref="S95:T95"/>
    <mergeCell ref="I91:I92"/>
    <mergeCell ref="R91:R92"/>
    <mergeCell ref="A93:A94"/>
    <mergeCell ref="B93:B94"/>
    <mergeCell ref="D94:E94"/>
    <mergeCell ref="D93:E93"/>
    <mergeCell ref="F93:F94"/>
    <mergeCell ref="G93:H94"/>
    <mergeCell ref="J93:K94"/>
    <mergeCell ref="S91:T91"/>
    <mergeCell ref="S92:T92"/>
    <mergeCell ref="J91:K92"/>
    <mergeCell ref="L91:N92"/>
    <mergeCell ref="O91:Q91"/>
    <mergeCell ref="O92:Q92"/>
    <mergeCell ref="S96:T96"/>
    <mergeCell ref="J95:K96"/>
    <mergeCell ref="L95:N96"/>
    <mergeCell ref="O95:Q95"/>
    <mergeCell ref="O96:Q96"/>
    <mergeCell ref="I95:I96"/>
    <mergeCell ref="R95:R96"/>
    <mergeCell ref="S93:U94"/>
    <mergeCell ref="I93:I94"/>
    <mergeCell ref="L93:Q94"/>
    <mergeCell ref="R93:R94"/>
    <mergeCell ref="A99:A100"/>
    <mergeCell ref="D100:E100"/>
    <mergeCell ref="D99:E99"/>
    <mergeCell ref="G99:H99"/>
    <mergeCell ref="G100:H100"/>
    <mergeCell ref="I99:I100"/>
    <mergeCell ref="A97:A98"/>
    <mergeCell ref="D98:E98"/>
    <mergeCell ref="D97:E97"/>
    <mergeCell ref="G97:H97"/>
    <mergeCell ref="G98:H98"/>
    <mergeCell ref="S99:T99"/>
    <mergeCell ref="S100:T100"/>
    <mergeCell ref="J99:K100"/>
    <mergeCell ref="L99:N100"/>
    <mergeCell ref="O99:Q99"/>
    <mergeCell ref="O100:Q100"/>
    <mergeCell ref="R99:R100"/>
    <mergeCell ref="O98:Q98"/>
    <mergeCell ref="I97:I98"/>
    <mergeCell ref="R97:R98"/>
    <mergeCell ref="S97:T97"/>
    <mergeCell ref="S98:T98"/>
    <mergeCell ref="J97:K98"/>
    <mergeCell ref="L97:N98"/>
    <mergeCell ref="O97:Q97"/>
    <mergeCell ref="S101:U102"/>
    <mergeCell ref="I101:I102"/>
    <mergeCell ref="L101:N102"/>
    <mergeCell ref="R101:R102"/>
    <mergeCell ref="O101:Q101"/>
    <mergeCell ref="G102:H102"/>
    <mergeCell ref="O102:Q102"/>
    <mergeCell ref="A101:A102"/>
    <mergeCell ref="B101:B102"/>
    <mergeCell ref="D102:E102"/>
    <mergeCell ref="D101:E101"/>
    <mergeCell ref="G101:H101"/>
    <mergeCell ref="J101:K102"/>
    <mergeCell ref="A105:I106"/>
    <mergeCell ref="J105:K106"/>
    <mergeCell ref="L105:N106"/>
    <mergeCell ref="O105:Q105"/>
    <mergeCell ref="O106:Q106"/>
    <mergeCell ref="S105:U105"/>
    <mergeCell ref="S106:U106"/>
    <mergeCell ref="R105:R106"/>
    <mergeCell ref="J103:K104"/>
    <mergeCell ref="S103:U104"/>
    <mergeCell ref="I103:I104"/>
    <mergeCell ref="L103:N104"/>
    <mergeCell ref="R103:R104"/>
    <mergeCell ref="O103:Q104"/>
    <mergeCell ref="A103:A104"/>
    <mergeCell ref="B103:B104"/>
    <mergeCell ref="D104:E104"/>
    <mergeCell ref="D103:E103"/>
    <mergeCell ref="F103:F104"/>
    <mergeCell ref="G103:H104"/>
    <mergeCell ref="A110:G110"/>
    <mergeCell ref="H110:O110"/>
    <mergeCell ref="P110:S110"/>
    <mergeCell ref="T110:U110"/>
    <mergeCell ref="A111:G111"/>
    <mergeCell ref="H111:O111"/>
    <mergeCell ref="P111:S111"/>
    <mergeCell ref="T111:U111"/>
    <mergeCell ref="A107:U107"/>
    <mergeCell ref="A108:O108"/>
    <mergeCell ref="P108:S108"/>
    <mergeCell ref="T108:U108"/>
    <mergeCell ref="A109:G109"/>
    <mergeCell ref="H109:O109"/>
    <mergeCell ref="P109:S109"/>
    <mergeCell ref="T109:U109"/>
    <mergeCell ref="A114:O114"/>
    <mergeCell ref="P114:S114"/>
    <mergeCell ref="T114:U114"/>
    <mergeCell ref="A115:O115"/>
    <mergeCell ref="P115:S115"/>
    <mergeCell ref="T115:U115"/>
    <mergeCell ref="A112:O112"/>
    <mergeCell ref="P112:S112"/>
    <mergeCell ref="T112:U112"/>
    <mergeCell ref="A113:O113"/>
    <mergeCell ref="P113:S113"/>
    <mergeCell ref="T113:U113"/>
    <mergeCell ref="A116:U116"/>
    <mergeCell ref="A117:G117"/>
    <mergeCell ref="H117:O117"/>
    <mergeCell ref="P117:S117"/>
    <mergeCell ref="T117:U117"/>
    <mergeCell ref="A118:G118"/>
    <mergeCell ref="H118:O118"/>
    <mergeCell ref="P118:S118"/>
    <mergeCell ref="T118:U118"/>
    <mergeCell ref="A119:U119"/>
    <mergeCell ref="A120:G120"/>
    <mergeCell ref="H120:O120"/>
    <mergeCell ref="P120:S120"/>
    <mergeCell ref="T120:U120"/>
    <mergeCell ref="A121:G121"/>
    <mergeCell ref="H121:O121"/>
    <mergeCell ref="P121:S121"/>
    <mergeCell ref="T121:U121"/>
    <mergeCell ref="A122:U122"/>
    <mergeCell ref="A123:G123"/>
    <mergeCell ref="H123:O123"/>
    <mergeCell ref="P123:S123"/>
    <mergeCell ref="T123:U123"/>
    <mergeCell ref="A124:G124"/>
    <mergeCell ref="H124:O124"/>
    <mergeCell ref="P124:S124"/>
    <mergeCell ref="T124:U124"/>
    <mergeCell ref="A125:U125"/>
    <mergeCell ref="A126:G126"/>
    <mergeCell ref="H126:O126"/>
    <mergeCell ref="P126:S126"/>
    <mergeCell ref="T126:U126"/>
    <mergeCell ref="A127:G127"/>
    <mergeCell ref="H127:O127"/>
    <mergeCell ref="P127:S127"/>
    <mergeCell ref="T127:U127"/>
    <mergeCell ref="A128:U128"/>
    <mergeCell ref="A129:G129"/>
    <mergeCell ref="H129:O129"/>
    <mergeCell ref="P129:S129"/>
    <mergeCell ref="T129:U129"/>
    <mergeCell ref="A130:G130"/>
    <mergeCell ref="H130:O130"/>
    <mergeCell ref="P130:S130"/>
    <mergeCell ref="T130:U130"/>
    <mergeCell ref="A131:U131"/>
    <mergeCell ref="A132:G132"/>
    <mergeCell ref="H132:O132"/>
    <mergeCell ref="P132:S132"/>
    <mergeCell ref="T132:U132"/>
    <mergeCell ref="A133:G133"/>
    <mergeCell ref="H133:O133"/>
    <mergeCell ref="P133:S133"/>
    <mergeCell ref="T133:U133"/>
    <mergeCell ref="A134:U134"/>
    <mergeCell ref="A135:G135"/>
    <mergeCell ref="H135:O135"/>
    <mergeCell ref="P135:S135"/>
    <mergeCell ref="T135:U135"/>
    <mergeCell ref="A136:G136"/>
    <mergeCell ref="H136:O136"/>
    <mergeCell ref="P136:S136"/>
    <mergeCell ref="T136:U136"/>
    <mergeCell ref="A137:U137"/>
    <mergeCell ref="A138:G138"/>
    <mergeCell ref="H138:O138"/>
    <mergeCell ref="P138:S138"/>
    <mergeCell ref="T138:U138"/>
    <mergeCell ref="A139:G139"/>
    <mergeCell ref="H139:O139"/>
    <mergeCell ref="P139:S139"/>
    <mergeCell ref="T139:U139"/>
    <mergeCell ref="A143:G143"/>
    <mergeCell ref="H143:O143"/>
    <mergeCell ref="P143:S143"/>
    <mergeCell ref="T143:U143"/>
    <mergeCell ref="A144:G144"/>
    <mergeCell ref="H144:O144"/>
    <mergeCell ref="P144:S144"/>
    <mergeCell ref="T144:U144"/>
    <mergeCell ref="A140:U140"/>
    <mergeCell ref="A141:G141"/>
    <mergeCell ref="H141:O141"/>
    <mergeCell ref="P141:S141"/>
    <mergeCell ref="T141:U141"/>
    <mergeCell ref="A142:G142"/>
    <mergeCell ref="H142:O142"/>
    <mergeCell ref="P142:S142"/>
    <mergeCell ref="T142:U142"/>
    <mergeCell ref="A147:O147"/>
    <mergeCell ref="P147:S147"/>
    <mergeCell ref="T147:U147"/>
    <mergeCell ref="A148:O148"/>
    <mergeCell ref="P148:S148"/>
    <mergeCell ref="T148:U148"/>
    <mergeCell ref="A145:O145"/>
    <mergeCell ref="P145:S145"/>
    <mergeCell ref="T145:U145"/>
    <mergeCell ref="A146:G146"/>
    <mergeCell ref="H146:O146"/>
    <mergeCell ref="P146:S146"/>
    <mergeCell ref="T146:U146"/>
    <mergeCell ref="A154:U154"/>
    <mergeCell ref="A151:U151"/>
    <mergeCell ref="N152:U152"/>
    <mergeCell ref="A153:B153"/>
    <mergeCell ref="C153:M153"/>
    <mergeCell ref="N153:U153"/>
    <mergeCell ref="A149:G149"/>
    <mergeCell ref="H149:O149"/>
    <mergeCell ref="P149:S149"/>
    <mergeCell ref="T149:U149"/>
    <mergeCell ref="A150:O150"/>
    <mergeCell ref="P150:S150"/>
    <mergeCell ref="T150:U150"/>
    <mergeCell ref="A152:M15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7"/>
  <sheetViews>
    <sheetView workbookViewId="0"/>
  </sheetViews>
  <sheetFormatPr defaultRowHeight="15" x14ac:dyDescent="0.25"/>
  <cols>
    <col min="1" max="1" width="9.140625" customWidth="1"/>
  </cols>
  <sheetData>
    <row r="1" spans="1:7" ht="15" customHeight="1" x14ac:dyDescent="0.25">
      <c r="A1" t="s">
        <v>0</v>
      </c>
      <c r="G1" s="1"/>
    </row>
    <row r="2" spans="1:7" x14ac:dyDescent="0.25">
      <c r="A2" t="str">
        <f>'Локальная смета 2'!A1</f>
        <v>Согласовано:</v>
      </c>
      <c r="B2">
        <v>50</v>
      </c>
      <c r="C2">
        <v>55</v>
      </c>
      <c r="D2">
        <v>0</v>
      </c>
      <c r="E2">
        <v>0</v>
      </c>
      <c r="F2">
        <v>711</v>
      </c>
    </row>
    <row r="3" spans="1:7" x14ac:dyDescent="0.25">
      <c r="A3">
        <f>'Локальная смета 2'!E1</f>
        <v>0</v>
      </c>
      <c r="B3">
        <v>50</v>
      </c>
      <c r="C3">
        <v>55</v>
      </c>
      <c r="D3">
        <v>1</v>
      </c>
      <c r="E3">
        <v>0</v>
      </c>
      <c r="F3">
        <v>711</v>
      </c>
    </row>
    <row r="4" spans="1:7" x14ac:dyDescent="0.25">
      <c r="A4" t="str">
        <f>'Локальная смета 2'!M1</f>
        <v>Утверждаю:</v>
      </c>
      <c r="B4">
        <v>50</v>
      </c>
      <c r="C4">
        <v>55</v>
      </c>
      <c r="D4">
        <v>2</v>
      </c>
      <c r="E4">
        <v>0</v>
      </c>
      <c r="F4">
        <v>711</v>
      </c>
    </row>
    <row r="5" spans="1:7" x14ac:dyDescent="0.25">
      <c r="A5" t="str">
        <f>'Локальная смета 2'!A2</f>
        <v>Директор ООО "ДИВ-С"</v>
      </c>
      <c r="B5">
        <v>50</v>
      </c>
      <c r="C5">
        <v>56</v>
      </c>
      <c r="D5">
        <v>0</v>
      </c>
      <c r="E5">
        <v>0</v>
      </c>
      <c r="F5">
        <v>711</v>
      </c>
    </row>
    <row r="6" spans="1:7" x14ac:dyDescent="0.25">
      <c r="A6" t="e">
        <f>'Локальная смета 2'!#REF!</f>
        <v>#REF!</v>
      </c>
      <c r="B6">
        <v>50</v>
      </c>
      <c r="C6">
        <v>56</v>
      </c>
      <c r="D6">
        <v>1</v>
      </c>
      <c r="E6">
        <v>0</v>
      </c>
      <c r="F6">
        <v>711</v>
      </c>
    </row>
    <row r="7" spans="1:7" x14ac:dyDescent="0.25">
      <c r="A7" t="str">
        <f>'Локальная смета 2'!E2</f>
        <v>МБУЗ " Стоматологическая поликлиника №1"</v>
      </c>
      <c r="B7">
        <v>50</v>
      </c>
      <c r="C7">
        <v>56</v>
      </c>
      <c r="D7">
        <v>2</v>
      </c>
      <c r="E7">
        <v>0</v>
      </c>
      <c r="F7">
        <v>711</v>
      </c>
    </row>
    <row r="8" spans="1:7" x14ac:dyDescent="0.25">
      <c r="A8" t="str">
        <f>'Локальная смета 2'!A3</f>
        <v>______________________ А.А. Домский</v>
      </c>
      <c r="B8">
        <v>50</v>
      </c>
      <c r="C8">
        <v>57</v>
      </c>
      <c r="D8">
        <v>0</v>
      </c>
      <c r="E8">
        <v>0</v>
      </c>
      <c r="F8">
        <v>711</v>
      </c>
    </row>
    <row r="9" spans="1:7" x14ac:dyDescent="0.25">
      <c r="A9" t="e">
        <f>'Локальная смета 2'!#REF!</f>
        <v>#REF!</v>
      </c>
      <c r="B9">
        <v>50</v>
      </c>
      <c r="C9">
        <v>57</v>
      </c>
      <c r="D9">
        <v>1</v>
      </c>
      <c r="E9">
        <v>0</v>
      </c>
      <c r="F9">
        <v>711</v>
      </c>
    </row>
    <row r="10" spans="1:7" x14ac:dyDescent="0.25">
      <c r="A10" t="str">
        <f>'Локальная смета 2'!E3</f>
        <v>_________________________ Т.В. Иванова</v>
      </c>
      <c r="B10">
        <v>50</v>
      </c>
      <c r="C10">
        <v>57</v>
      </c>
      <c r="D10">
        <v>2</v>
      </c>
      <c r="E10">
        <v>0</v>
      </c>
      <c r="F10">
        <v>711</v>
      </c>
    </row>
    <row r="11" spans="1:7" x14ac:dyDescent="0.25">
      <c r="A11" t="str">
        <f>'Локальная смета 2'!A4</f>
        <v xml:space="preserve">ЛОКАЛЬНАЯ СМЕТА </v>
      </c>
      <c r="B11">
        <v>50</v>
      </c>
      <c r="C11">
        <v>3</v>
      </c>
      <c r="D11">
        <v>0</v>
      </c>
      <c r="E11">
        <v>0</v>
      </c>
      <c r="F11">
        <v>703</v>
      </c>
    </row>
    <row r="12" spans="1:7" x14ac:dyDescent="0.25">
      <c r="A12" t="str">
        <f>'Локальная смета 2'!A5</f>
        <v>на ремонт зуботехнической лаборатории в здании МБУЗ "Стоматологическая поликлиника №1" по адресу: г. Иваново, пр. Фридриха Энгельса д.3</v>
      </c>
      <c r="B12">
        <v>50</v>
      </c>
      <c r="C12">
        <v>4</v>
      </c>
      <c r="D12">
        <v>0</v>
      </c>
      <c r="E12">
        <v>0</v>
      </c>
      <c r="F12">
        <v>704</v>
      </c>
    </row>
    <row r="13" spans="1:7" x14ac:dyDescent="0.25">
      <c r="A13" t="str">
        <f>'Локальная смета 2'!A6</f>
        <v>Основание</v>
      </c>
      <c r="B13">
        <v>50</v>
      </c>
      <c r="C13">
        <v>5</v>
      </c>
      <c r="D13">
        <v>0</v>
      </c>
      <c r="E13">
        <v>0</v>
      </c>
      <c r="F13">
        <v>705</v>
      </c>
    </row>
    <row r="14" spans="1:7" x14ac:dyDescent="0.25">
      <c r="A14" t="str">
        <f>'Локальная смета 2'!K6</f>
        <v xml:space="preserve">Сметная стоимость - </v>
      </c>
      <c r="B14">
        <v>50</v>
      </c>
      <c r="C14">
        <v>5</v>
      </c>
      <c r="D14">
        <v>1</v>
      </c>
      <c r="E14">
        <v>0</v>
      </c>
      <c r="F14">
        <v>705</v>
      </c>
    </row>
    <row r="15" spans="1:7" x14ac:dyDescent="0.25">
      <c r="A15" t="str">
        <f>'Локальная смета 2'!A7</f>
        <v xml:space="preserve">Чертежи № </v>
      </c>
      <c r="B15">
        <v>50</v>
      </c>
      <c r="C15">
        <v>6</v>
      </c>
      <c r="D15">
        <v>0</v>
      </c>
      <c r="E15">
        <v>0</v>
      </c>
      <c r="F15">
        <v>706</v>
      </c>
    </row>
    <row r="16" spans="1:7" x14ac:dyDescent="0.25">
      <c r="A16" t="str">
        <f>'Локальная смета 2'!K7</f>
        <v xml:space="preserve">Нормативная трудоемкость - </v>
      </c>
      <c r="B16">
        <v>50</v>
      </c>
      <c r="C16">
        <v>6</v>
      </c>
      <c r="D16">
        <v>1</v>
      </c>
      <c r="E16">
        <v>0</v>
      </c>
      <c r="F16">
        <v>706</v>
      </c>
    </row>
    <row r="17" spans="1:6" x14ac:dyDescent="0.25">
      <c r="A17">
        <f>'Локальная смета 2'!A8</f>
        <v>0</v>
      </c>
      <c r="B17">
        <v>50</v>
      </c>
      <c r="C17">
        <v>7</v>
      </c>
      <c r="D17">
        <v>0</v>
      </c>
      <c r="E17">
        <v>0</v>
      </c>
      <c r="F17">
        <v>707</v>
      </c>
    </row>
    <row r="18" spans="1:6" x14ac:dyDescent="0.25">
      <c r="A18" t="str">
        <f>'Локальная смета 2'!K8</f>
        <v xml:space="preserve">Сметная заработная плата - </v>
      </c>
      <c r="B18">
        <v>50</v>
      </c>
      <c r="C18">
        <v>7</v>
      </c>
      <c r="D18">
        <v>1</v>
      </c>
      <c r="E18">
        <v>0</v>
      </c>
      <c r="F18">
        <v>707</v>
      </c>
    </row>
    <row r="19" spans="1:6" x14ac:dyDescent="0.25">
      <c r="A19" t="str">
        <f>'Локальная смета 2'!A9</f>
        <v>Составлена в ценах Июля 2011 г.</v>
      </c>
      <c r="B19">
        <v>50</v>
      </c>
      <c r="C19">
        <v>8</v>
      </c>
      <c r="D19">
        <v>0</v>
      </c>
      <c r="E19">
        <v>0</v>
      </c>
      <c r="F19">
        <v>708</v>
      </c>
    </row>
    <row r="20" spans="1:6" x14ac:dyDescent="0.25">
      <c r="A20" t="str">
        <f>'Локальная смета 2'!A11</f>
        <v>№ п/п</v>
      </c>
      <c r="B20">
        <v>50</v>
      </c>
      <c r="C20">
        <v>10</v>
      </c>
      <c r="D20">
        <v>0</v>
      </c>
      <c r="E20">
        <v>0</v>
      </c>
      <c r="F20">
        <v>11200</v>
      </c>
    </row>
    <row r="21" spans="1:6" x14ac:dyDescent="0.25">
      <c r="A21" t="str">
        <f>'Локальная смета 2'!B11</f>
        <v>Шифр и номер позиции норматива</v>
      </c>
      <c r="B21">
        <v>50</v>
      </c>
      <c r="C21">
        <v>10</v>
      </c>
      <c r="D21">
        <v>1</v>
      </c>
      <c r="E21">
        <v>0</v>
      </c>
      <c r="F21">
        <v>11200</v>
      </c>
    </row>
    <row r="22" spans="1:6" x14ac:dyDescent="0.25">
      <c r="A22" t="str">
        <f>'Локальная смета 2'!C11</f>
        <v>Наименование работ и затрат</v>
      </c>
      <c r="B22">
        <v>50</v>
      </c>
      <c r="C22">
        <v>10</v>
      </c>
      <c r="D22">
        <v>2</v>
      </c>
      <c r="E22">
        <v>0</v>
      </c>
      <c r="F22">
        <v>11200</v>
      </c>
    </row>
    <row r="23" spans="1:6" x14ac:dyDescent="0.25">
      <c r="A23" t="str">
        <f>'Локальная смета 2'!D11</f>
        <v>Количество</v>
      </c>
      <c r="B23">
        <v>50</v>
      </c>
      <c r="C23">
        <v>10</v>
      </c>
      <c r="D23">
        <v>3</v>
      </c>
      <c r="E23">
        <v>0</v>
      </c>
      <c r="F23">
        <v>11200</v>
      </c>
    </row>
    <row r="24" spans="1:6" x14ac:dyDescent="0.25">
      <c r="A24" t="str">
        <f>'Локальная смета 2'!D13</f>
        <v>ед. изм.</v>
      </c>
      <c r="B24">
        <v>50</v>
      </c>
      <c r="C24">
        <v>10</v>
      </c>
      <c r="D24">
        <v>4</v>
      </c>
      <c r="E24">
        <v>0</v>
      </c>
      <c r="F24">
        <v>11200</v>
      </c>
    </row>
    <row r="25" spans="1:6" x14ac:dyDescent="0.25">
      <c r="A25" t="str">
        <f>'Локальная смета 2'!F11</f>
        <v>Стоимость на единицу, руб</v>
      </c>
      <c r="B25">
        <v>50</v>
      </c>
      <c r="C25">
        <v>10</v>
      </c>
      <c r="D25">
        <v>5</v>
      </c>
      <c r="E25">
        <v>0</v>
      </c>
      <c r="F25">
        <v>11200</v>
      </c>
    </row>
    <row r="26" spans="1:6" x14ac:dyDescent="0.25">
      <c r="A26" t="str">
        <f>'Локальная смета 2'!F12</f>
        <v>Всего</v>
      </c>
      <c r="B26">
        <v>50</v>
      </c>
      <c r="C26">
        <v>10</v>
      </c>
      <c r="D26">
        <v>6</v>
      </c>
      <c r="E26">
        <v>0</v>
      </c>
      <c r="F26">
        <v>11200</v>
      </c>
    </row>
    <row r="27" spans="1:6" x14ac:dyDescent="0.25">
      <c r="A27" t="str">
        <f>'Локальная смета 2'!F14</f>
        <v>Основной зарплаты</v>
      </c>
      <c r="B27">
        <v>50</v>
      </c>
      <c r="C27">
        <v>10</v>
      </c>
      <c r="D27">
        <v>7</v>
      </c>
      <c r="E27">
        <v>0</v>
      </c>
      <c r="F27">
        <v>11200</v>
      </c>
    </row>
    <row r="28" spans="1:6" x14ac:dyDescent="0.25">
      <c r="A28" t="str">
        <f>'Локальная смета 2'!G12</f>
        <v>Экспл. машин</v>
      </c>
      <c r="B28">
        <v>50</v>
      </c>
      <c r="C28">
        <v>10</v>
      </c>
      <c r="D28">
        <v>8</v>
      </c>
      <c r="E28">
        <v>0</v>
      </c>
      <c r="F28">
        <v>11200</v>
      </c>
    </row>
    <row r="29" spans="1:6" x14ac:dyDescent="0.25">
      <c r="A29" t="str">
        <f>'Локальная смета 2'!G14</f>
        <v>В т.ч. зарплаты</v>
      </c>
      <c r="B29">
        <v>50</v>
      </c>
      <c r="C29">
        <v>10</v>
      </c>
      <c r="D29">
        <v>9</v>
      </c>
      <c r="E29">
        <v>0</v>
      </c>
      <c r="F29">
        <v>11200</v>
      </c>
    </row>
    <row r="30" spans="1:6" x14ac:dyDescent="0.25">
      <c r="A30" t="str">
        <f>'Локальная смета 2'!J11</f>
        <v>Общая стоимость, руб.</v>
      </c>
      <c r="B30">
        <v>50</v>
      </c>
      <c r="C30">
        <v>10</v>
      </c>
      <c r="D30">
        <v>10</v>
      </c>
      <c r="E30">
        <v>0</v>
      </c>
      <c r="F30">
        <v>11200</v>
      </c>
    </row>
    <row r="31" spans="1:6" x14ac:dyDescent="0.25">
      <c r="A31" t="str">
        <f>'Локальная смета 2'!J12</f>
        <v>Всего</v>
      </c>
      <c r="B31">
        <v>50</v>
      </c>
      <c r="C31">
        <v>10</v>
      </c>
      <c r="D31">
        <v>11</v>
      </c>
      <c r="E31">
        <v>0</v>
      </c>
      <c r="F31">
        <v>11200</v>
      </c>
    </row>
    <row r="32" spans="1:6" x14ac:dyDescent="0.25">
      <c r="A32" t="str">
        <f>'Локальная смета 2'!L12</f>
        <v>Основной зарплаты</v>
      </c>
      <c r="B32">
        <v>50</v>
      </c>
      <c r="C32">
        <v>10</v>
      </c>
      <c r="D32">
        <v>12</v>
      </c>
      <c r="E32">
        <v>0</v>
      </c>
      <c r="F32">
        <v>11200</v>
      </c>
    </row>
    <row r="33" spans="1:6" x14ac:dyDescent="0.25">
      <c r="A33" t="str">
        <f>'Локальная смета 2'!O12</f>
        <v>Экспл. машин</v>
      </c>
      <c r="B33">
        <v>50</v>
      </c>
      <c r="C33">
        <v>10</v>
      </c>
      <c r="D33">
        <v>13</v>
      </c>
      <c r="E33">
        <v>0</v>
      </c>
      <c r="F33">
        <v>11200</v>
      </c>
    </row>
    <row r="34" spans="1:6" x14ac:dyDescent="0.25">
      <c r="A34" t="str">
        <f>'Локальная смета 2'!O14</f>
        <v>В т.ч. зарплаты</v>
      </c>
      <c r="B34">
        <v>50</v>
      </c>
      <c r="C34">
        <v>10</v>
      </c>
      <c r="D34">
        <v>14</v>
      </c>
      <c r="E34">
        <v>0</v>
      </c>
      <c r="F34">
        <v>11200</v>
      </c>
    </row>
    <row r="35" spans="1:6" x14ac:dyDescent="0.25">
      <c r="A35" t="str">
        <f>'Локальная смета 2'!S11</f>
        <v>Затраты труда рабочих, чел.-ч. не занят. обсл. машин</v>
      </c>
      <c r="B35">
        <v>50</v>
      </c>
      <c r="C35">
        <v>10</v>
      </c>
      <c r="D35">
        <v>15</v>
      </c>
      <c r="E35">
        <v>0</v>
      </c>
      <c r="F35">
        <v>11200</v>
      </c>
    </row>
    <row r="36" spans="1:6" x14ac:dyDescent="0.25">
      <c r="A36" t="str">
        <f>'Локальная смета 2'!S12</f>
        <v>обслуживающ. машины</v>
      </c>
      <c r="B36">
        <v>50</v>
      </c>
      <c r="C36">
        <v>10</v>
      </c>
      <c r="D36">
        <v>16</v>
      </c>
      <c r="E36">
        <v>0</v>
      </c>
      <c r="F36">
        <v>11200</v>
      </c>
    </row>
    <row r="37" spans="1:6" x14ac:dyDescent="0.25">
      <c r="A37" t="str">
        <f>'Локальная смета 2'!S14</f>
        <v>На един.</v>
      </c>
      <c r="B37">
        <v>50</v>
      </c>
      <c r="C37">
        <v>10</v>
      </c>
      <c r="D37">
        <v>17</v>
      </c>
      <c r="E37">
        <v>0</v>
      </c>
      <c r="F37">
        <v>11200</v>
      </c>
    </row>
    <row r="38" spans="1:6" x14ac:dyDescent="0.25">
      <c r="A38" t="str">
        <f>'Локальная смета 2'!U14</f>
        <v>Всего</v>
      </c>
      <c r="B38">
        <v>50</v>
      </c>
      <c r="C38">
        <v>10</v>
      </c>
      <c r="D38">
        <v>18</v>
      </c>
      <c r="E38">
        <v>0</v>
      </c>
      <c r="F38">
        <v>11200</v>
      </c>
    </row>
    <row r="39" spans="1:6" x14ac:dyDescent="0.25">
      <c r="A39" t="str">
        <f>'Локальная смета 2'!I12</f>
        <v>Материалы</v>
      </c>
      <c r="B39">
        <v>50</v>
      </c>
      <c r="C39">
        <v>10</v>
      </c>
      <c r="D39">
        <v>19</v>
      </c>
      <c r="E39">
        <v>0</v>
      </c>
      <c r="F39">
        <v>11200</v>
      </c>
    </row>
    <row r="40" spans="1:6" x14ac:dyDescent="0.25">
      <c r="A40" t="str">
        <f>'Локальная смета 2'!R12</f>
        <v>Материалы</v>
      </c>
      <c r="B40">
        <v>50</v>
      </c>
      <c r="C40">
        <v>10</v>
      </c>
      <c r="D40">
        <v>20</v>
      </c>
      <c r="E40">
        <v>0</v>
      </c>
      <c r="F40">
        <v>11200</v>
      </c>
    </row>
    <row r="41" spans="1:6" x14ac:dyDescent="0.25">
      <c r="A41">
        <f>'Локальная смета 2'!A17</f>
        <v>1</v>
      </c>
      <c r="B41">
        <v>50</v>
      </c>
      <c r="C41">
        <v>59</v>
      </c>
      <c r="D41">
        <v>0</v>
      </c>
      <c r="E41">
        <v>0</v>
      </c>
      <c r="F41">
        <v>11202</v>
      </c>
    </row>
    <row r="42" spans="1:6" x14ac:dyDescent="0.25">
      <c r="A42" t="str">
        <f>'Локальная смета 2'!B17</f>
        <v>ФЕР10-05-009-01</v>
      </c>
      <c r="B42">
        <v>50</v>
      </c>
      <c r="C42">
        <v>59</v>
      </c>
      <c r="D42">
        <v>1</v>
      </c>
      <c r="E42">
        <v>0</v>
      </c>
      <c r="F42">
        <v>11202</v>
      </c>
    </row>
    <row r="43" spans="1:6" x14ac:dyDescent="0.25">
      <c r="A43" t="str">
        <f>'Локальная смета 2'!C17</f>
        <v>Облицовка стен по системе "КНАУФ" по одинарному металлическому каркасу из ПН и ПС профилей гипсокартонными листами в один слой (С 625) оконным проемом</v>
      </c>
      <c r="B43">
        <v>50</v>
      </c>
      <c r="C43">
        <v>59</v>
      </c>
      <c r="D43">
        <v>2</v>
      </c>
      <c r="E43">
        <v>0</v>
      </c>
      <c r="F43">
        <v>11202</v>
      </c>
    </row>
    <row r="44" spans="1:6" x14ac:dyDescent="0.25">
      <c r="A44" t="str">
        <f>'Локальная смета 2'!D18</f>
        <v>100 м2 стен (за вычетом проемов)</v>
      </c>
      <c r="B44">
        <v>50</v>
      </c>
      <c r="C44">
        <v>59</v>
      </c>
      <c r="D44">
        <v>3</v>
      </c>
      <c r="E44">
        <v>0</v>
      </c>
      <c r="F44">
        <v>11202</v>
      </c>
    </row>
    <row r="45" spans="1:6" x14ac:dyDescent="0.25">
      <c r="A45" s="9">
        <f>'Локальная смета 2'!D17</f>
        <v>2.61</v>
      </c>
      <c r="B45">
        <v>50</v>
      </c>
      <c r="C45">
        <v>59</v>
      </c>
      <c r="D45">
        <v>4</v>
      </c>
      <c r="E45">
        <v>0</v>
      </c>
      <c r="F45">
        <v>11202</v>
      </c>
    </row>
    <row r="46" spans="1:6" x14ac:dyDescent="0.25">
      <c r="A46">
        <f>'Локальная смета 2'!F18</f>
        <v>888.67859999999996</v>
      </c>
      <c r="B46">
        <v>50</v>
      </c>
      <c r="C46">
        <v>59</v>
      </c>
      <c r="D46">
        <v>6</v>
      </c>
      <c r="E46">
        <v>0</v>
      </c>
      <c r="F46">
        <v>11202</v>
      </c>
    </row>
    <row r="47" spans="1:6" x14ac:dyDescent="0.25">
      <c r="A47" s="9">
        <f>'Локальная смета 2'!G17</f>
        <v>27.72</v>
      </c>
      <c r="B47">
        <v>50</v>
      </c>
      <c r="C47">
        <v>59</v>
      </c>
      <c r="D47">
        <v>7</v>
      </c>
      <c r="E47">
        <v>0</v>
      </c>
      <c r="F47">
        <v>11202</v>
      </c>
    </row>
    <row r="48" spans="1:6" x14ac:dyDescent="0.25">
      <c r="A48" s="11">
        <f>'Локальная смета 2'!G18</f>
        <v>0</v>
      </c>
      <c r="B48">
        <v>50</v>
      </c>
      <c r="C48">
        <v>59</v>
      </c>
      <c r="D48">
        <v>8</v>
      </c>
      <c r="E48">
        <v>0</v>
      </c>
      <c r="F48">
        <v>11202</v>
      </c>
    </row>
    <row r="49" spans="1:6" x14ac:dyDescent="0.25">
      <c r="A49" s="9">
        <f>'Локальная смета 2'!S17</f>
        <v>97.98</v>
      </c>
      <c r="B49">
        <v>50</v>
      </c>
      <c r="C49">
        <v>59</v>
      </c>
      <c r="D49">
        <v>9</v>
      </c>
      <c r="E49">
        <v>0</v>
      </c>
      <c r="F49">
        <v>11202</v>
      </c>
    </row>
    <row r="50" spans="1:6" x14ac:dyDescent="0.25">
      <c r="A50" s="11">
        <f>'Локальная смета 2'!S18</f>
        <v>0</v>
      </c>
      <c r="B50">
        <v>50</v>
      </c>
      <c r="C50">
        <v>59</v>
      </c>
      <c r="D50">
        <v>10</v>
      </c>
      <c r="E50">
        <v>0</v>
      </c>
      <c r="F50">
        <v>11202</v>
      </c>
    </row>
    <row r="51" spans="1:6" x14ac:dyDescent="0.25">
      <c r="A51" s="9">
        <f>'Локальная смета 2'!I17</f>
        <v>5155.72</v>
      </c>
      <c r="B51">
        <v>50</v>
      </c>
      <c r="C51">
        <v>59</v>
      </c>
      <c r="D51">
        <v>18</v>
      </c>
      <c r="E51">
        <v>0</v>
      </c>
      <c r="F51">
        <v>11202</v>
      </c>
    </row>
    <row r="52" spans="1:6" x14ac:dyDescent="0.25">
      <c r="A52">
        <f>'Локальная смета 2'!A19</f>
        <v>2</v>
      </c>
      <c r="B52">
        <v>50</v>
      </c>
      <c r="C52">
        <v>60</v>
      </c>
      <c r="D52">
        <v>0</v>
      </c>
      <c r="E52">
        <v>0</v>
      </c>
      <c r="F52">
        <v>11202</v>
      </c>
    </row>
    <row r="53" spans="1:6" x14ac:dyDescent="0.25">
      <c r="A53" t="str">
        <f>'Локальная смета 2'!B19</f>
        <v>ФЕР15-01-047-15</v>
      </c>
      <c r="B53">
        <v>50</v>
      </c>
      <c r="C53">
        <v>60</v>
      </c>
      <c r="D53">
        <v>1</v>
      </c>
      <c r="E53">
        <v>0</v>
      </c>
      <c r="F53">
        <v>11202</v>
      </c>
    </row>
    <row r="54" spans="1:6" x14ac:dyDescent="0.25">
      <c r="A54" t="str">
        <f>'Локальная смета 2'!C19</f>
        <v>Устройство подвесных потолков типа &lt;Армстронг&gt; по каркасу из оцинкованного профиля</v>
      </c>
      <c r="B54">
        <v>50</v>
      </c>
      <c r="C54">
        <v>60</v>
      </c>
      <c r="D54">
        <v>2</v>
      </c>
      <c r="E54">
        <v>0</v>
      </c>
      <c r="F54">
        <v>11202</v>
      </c>
    </row>
    <row r="55" spans="1:6" x14ac:dyDescent="0.25">
      <c r="A55" t="str">
        <f>'Локальная смета 2'!D20</f>
        <v>100 м2 поверхности облицовки</v>
      </c>
      <c r="B55">
        <v>50</v>
      </c>
      <c r="C55">
        <v>60</v>
      </c>
      <c r="D55">
        <v>3</v>
      </c>
      <c r="E55">
        <v>0</v>
      </c>
      <c r="F55">
        <v>11202</v>
      </c>
    </row>
    <row r="56" spans="1:6" x14ac:dyDescent="0.25">
      <c r="A56" s="9">
        <f>'Локальная смета 2'!D19</f>
        <v>0.99</v>
      </c>
      <c r="B56">
        <v>50</v>
      </c>
      <c r="C56">
        <v>60</v>
      </c>
      <c r="D56">
        <v>4</v>
      </c>
      <c r="E56">
        <v>0</v>
      </c>
      <c r="F56">
        <v>11202</v>
      </c>
    </row>
    <row r="57" spans="1:6" x14ac:dyDescent="0.25">
      <c r="A57">
        <f>'Локальная смета 2'!F20</f>
        <v>1329.1056000000001</v>
      </c>
      <c r="B57">
        <v>50</v>
      </c>
      <c r="C57">
        <v>60</v>
      </c>
      <c r="D57">
        <v>6</v>
      </c>
      <c r="E57">
        <v>0</v>
      </c>
      <c r="F57">
        <v>11202</v>
      </c>
    </row>
    <row r="58" spans="1:6" x14ac:dyDescent="0.25">
      <c r="A58">
        <f>'Локальная смета 2'!G19</f>
        <v>650.14499999999998</v>
      </c>
      <c r="B58">
        <v>50</v>
      </c>
      <c r="C58">
        <v>60</v>
      </c>
      <c r="D58">
        <v>7</v>
      </c>
      <c r="E58">
        <v>0</v>
      </c>
      <c r="F58">
        <v>11202</v>
      </c>
    </row>
    <row r="59" spans="1:6" x14ac:dyDescent="0.25">
      <c r="A59" s="9">
        <f>'Локальная смета 2'!G20</f>
        <v>13.23</v>
      </c>
      <c r="B59">
        <v>50</v>
      </c>
      <c r="C59">
        <v>60</v>
      </c>
      <c r="D59">
        <v>8</v>
      </c>
      <c r="E59">
        <v>0</v>
      </c>
      <c r="F59">
        <v>11202</v>
      </c>
    </row>
    <row r="60" spans="1:6" x14ac:dyDescent="0.25">
      <c r="A60">
        <f>'Локальная смета 2'!S19</f>
        <v>141.3948</v>
      </c>
      <c r="B60">
        <v>50</v>
      </c>
      <c r="C60">
        <v>60</v>
      </c>
      <c r="D60">
        <v>9</v>
      </c>
      <c r="E60">
        <v>0</v>
      </c>
      <c r="F60">
        <v>11202</v>
      </c>
    </row>
    <row r="61" spans="1:6" x14ac:dyDescent="0.25">
      <c r="A61" s="9">
        <f>'Локальная смета 2'!S20</f>
        <v>1.1399999999999999</v>
      </c>
      <c r="B61">
        <v>50</v>
      </c>
      <c r="C61">
        <v>60</v>
      </c>
      <c r="D61">
        <v>10</v>
      </c>
      <c r="E61">
        <v>0</v>
      </c>
      <c r="F61">
        <v>11202</v>
      </c>
    </row>
    <row r="62" spans="1:6" x14ac:dyDescent="0.25">
      <c r="A62">
        <f>'Локальная смета 2'!I19</f>
        <v>5335.4</v>
      </c>
      <c r="B62">
        <v>50</v>
      </c>
      <c r="C62">
        <v>60</v>
      </c>
      <c r="D62">
        <v>18</v>
      </c>
      <c r="E62">
        <v>0</v>
      </c>
      <c r="F62">
        <v>11202</v>
      </c>
    </row>
    <row r="63" spans="1:6" x14ac:dyDescent="0.25">
      <c r="A63">
        <f>'Локальная смета 2'!A21</f>
        <v>3</v>
      </c>
      <c r="B63">
        <v>50</v>
      </c>
      <c r="C63">
        <v>61</v>
      </c>
      <c r="D63">
        <v>0</v>
      </c>
      <c r="E63">
        <v>0</v>
      </c>
      <c r="F63">
        <v>11202</v>
      </c>
    </row>
    <row r="64" spans="1:6" x14ac:dyDescent="0.25">
      <c r="A64" t="str">
        <f>'Локальная смета 2'!B21</f>
        <v>ФЕР15-04-006-03</v>
      </c>
      <c r="B64">
        <v>50</v>
      </c>
      <c r="C64">
        <v>61</v>
      </c>
      <c r="D64">
        <v>1</v>
      </c>
      <c r="E64">
        <v>0</v>
      </c>
      <c r="F64">
        <v>11202</v>
      </c>
    </row>
    <row r="65" spans="1:6" x14ac:dyDescent="0.25">
      <c r="A65" t="str">
        <f>'Локальная смета 2'!C21</f>
        <v>Покрытие поверхностей грунтовкой глубокого проникновения за 1 раз стен</v>
      </c>
      <c r="B65">
        <v>50</v>
      </c>
      <c r="C65">
        <v>61</v>
      </c>
      <c r="D65">
        <v>2</v>
      </c>
      <c r="E65">
        <v>0</v>
      </c>
      <c r="F65">
        <v>11202</v>
      </c>
    </row>
    <row r="66" spans="1:6" x14ac:dyDescent="0.25">
      <c r="A66" t="str">
        <f>'Локальная смета 2'!D22</f>
        <v>100 м2 покрытия</v>
      </c>
      <c r="B66">
        <v>50</v>
      </c>
      <c r="C66">
        <v>61</v>
      </c>
      <c r="D66">
        <v>3</v>
      </c>
      <c r="E66">
        <v>0</v>
      </c>
      <c r="F66">
        <v>11202</v>
      </c>
    </row>
    <row r="67" spans="1:6" x14ac:dyDescent="0.25">
      <c r="A67" s="9">
        <f>'Локальная смета 2'!D21</f>
        <v>1.53</v>
      </c>
      <c r="B67">
        <v>50</v>
      </c>
      <c r="C67">
        <v>61</v>
      </c>
      <c r="D67">
        <v>4</v>
      </c>
      <c r="E67">
        <v>0</v>
      </c>
      <c r="F67">
        <v>11202</v>
      </c>
    </row>
    <row r="68" spans="1:6" x14ac:dyDescent="0.25">
      <c r="A68">
        <f>'Локальная смета 2'!F22</f>
        <v>86.953800000000001</v>
      </c>
      <c r="B68">
        <v>50</v>
      </c>
      <c r="C68">
        <v>61</v>
      </c>
      <c r="D68">
        <v>6</v>
      </c>
      <c r="E68">
        <v>0</v>
      </c>
      <c r="F68">
        <v>11202</v>
      </c>
    </row>
    <row r="69" spans="1:6" x14ac:dyDescent="0.25">
      <c r="A69" s="9">
        <f>'Локальная смета 2'!G21</f>
        <v>1.77</v>
      </c>
      <c r="B69">
        <v>50</v>
      </c>
      <c r="C69">
        <v>61</v>
      </c>
      <c r="D69">
        <v>7</v>
      </c>
      <c r="E69">
        <v>0</v>
      </c>
      <c r="F69">
        <v>11202</v>
      </c>
    </row>
    <row r="70" spans="1:6" x14ac:dyDescent="0.25">
      <c r="A70" s="9">
        <f>'Локальная смета 2'!G22</f>
        <v>0.18</v>
      </c>
      <c r="B70">
        <v>50</v>
      </c>
      <c r="C70">
        <v>61</v>
      </c>
      <c r="D70">
        <v>8</v>
      </c>
      <c r="E70">
        <v>0</v>
      </c>
      <c r="F70">
        <v>11202</v>
      </c>
    </row>
    <row r="71" spans="1:6" x14ac:dyDescent="0.25">
      <c r="A71">
        <f>'Локальная смета 2'!S21</f>
        <v>9.0389999999999997</v>
      </c>
      <c r="B71">
        <v>50</v>
      </c>
      <c r="C71">
        <v>61</v>
      </c>
      <c r="D71">
        <v>9</v>
      </c>
      <c r="E71">
        <v>0</v>
      </c>
      <c r="F71">
        <v>11202</v>
      </c>
    </row>
    <row r="72" spans="1:6" x14ac:dyDescent="0.25">
      <c r="A72">
        <f>'Локальная смета 2'!S22</f>
        <v>1.4999999999999999E-2</v>
      </c>
      <c r="B72">
        <v>50</v>
      </c>
      <c r="C72">
        <v>61</v>
      </c>
      <c r="D72">
        <v>10</v>
      </c>
      <c r="E72">
        <v>0</v>
      </c>
      <c r="F72">
        <v>11202</v>
      </c>
    </row>
    <row r="73" spans="1:6" x14ac:dyDescent="0.25">
      <c r="A73" s="9">
        <f>'Локальная смета 2'!I21</f>
        <v>0.18</v>
      </c>
      <c r="B73">
        <v>50</v>
      </c>
      <c r="C73">
        <v>61</v>
      </c>
      <c r="D73">
        <v>18</v>
      </c>
      <c r="E73">
        <v>0</v>
      </c>
      <c r="F73">
        <v>11202</v>
      </c>
    </row>
    <row r="74" spans="1:6" x14ac:dyDescent="0.25">
      <c r="A74">
        <f>'Локальная смета 2'!A23</f>
        <v>4</v>
      </c>
      <c r="B74">
        <v>50</v>
      </c>
      <c r="C74">
        <v>64</v>
      </c>
      <c r="D74">
        <v>0</v>
      </c>
      <c r="E74">
        <v>0</v>
      </c>
      <c r="F74">
        <v>11211</v>
      </c>
    </row>
    <row r="75" spans="1:6" x14ac:dyDescent="0.25">
      <c r="A75" t="str">
        <f>'Локальная смета 2'!B23</f>
        <v>111-9732</v>
      </c>
      <c r="B75">
        <v>50</v>
      </c>
      <c r="C75">
        <v>64</v>
      </c>
      <c r="D75">
        <v>1</v>
      </c>
      <c r="E75">
        <v>0</v>
      </c>
      <c r="F75">
        <v>11211</v>
      </c>
    </row>
    <row r="76" spans="1:6" x14ac:dyDescent="0.25">
      <c r="A76" t="str">
        <f>'Локальная смета 2'!C23</f>
        <v xml:space="preserve">Грунтовка бетон-контакт </v>
      </c>
      <c r="B76">
        <v>50</v>
      </c>
      <c r="C76">
        <v>64</v>
      </c>
      <c r="D76">
        <v>2</v>
      </c>
      <c r="E76">
        <v>0</v>
      </c>
      <c r="F76">
        <v>11211</v>
      </c>
    </row>
    <row r="77" spans="1:6" x14ac:dyDescent="0.25">
      <c r="A77" t="str">
        <f>'Локальная смета 2'!D24</f>
        <v>т</v>
      </c>
      <c r="B77">
        <v>50</v>
      </c>
      <c r="C77">
        <v>64</v>
      </c>
      <c r="D77">
        <v>3</v>
      </c>
      <c r="E77">
        <v>0</v>
      </c>
      <c r="F77">
        <v>11211</v>
      </c>
    </row>
    <row r="78" spans="1:6" x14ac:dyDescent="0.25">
      <c r="A78" s="9">
        <f>'Локальная смета 2'!D23</f>
        <v>0.02</v>
      </c>
      <c r="B78">
        <v>50</v>
      </c>
      <c r="C78">
        <v>64</v>
      </c>
      <c r="D78">
        <v>4</v>
      </c>
      <c r="E78">
        <v>0</v>
      </c>
      <c r="F78">
        <v>11211</v>
      </c>
    </row>
    <row r="79" spans="1:6" x14ac:dyDescent="0.25">
      <c r="A79" s="11">
        <f>'Локальная смета 2'!G23</f>
        <v>0</v>
      </c>
      <c r="B79">
        <v>50</v>
      </c>
      <c r="C79">
        <v>64</v>
      </c>
      <c r="D79">
        <v>6</v>
      </c>
      <c r="E79">
        <v>0</v>
      </c>
      <c r="F79">
        <v>11211</v>
      </c>
    </row>
    <row r="80" spans="1:6" x14ac:dyDescent="0.25">
      <c r="A80">
        <f>'Локальная смета 2'!S23</f>
        <v>0</v>
      </c>
      <c r="B80">
        <v>50</v>
      </c>
      <c r="C80">
        <v>64</v>
      </c>
      <c r="D80">
        <v>8</v>
      </c>
      <c r="E80">
        <v>0</v>
      </c>
      <c r="F80">
        <v>11211</v>
      </c>
    </row>
    <row r="81" spans="1:6" x14ac:dyDescent="0.25">
      <c r="A81" s="9">
        <f>'Локальная смета 2'!I23</f>
        <v>10100.049999999999</v>
      </c>
      <c r="B81">
        <v>50</v>
      </c>
      <c r="C81">
        <v>64</v>
      </c>
      <c r="D81">
        <v>9</v>
      </c>
      <c r="E81">
        <v>0</v>
      </c>
      <c r="F81">
        <v>11211</v>
      </c>
    </row>
    <row r="82" spans="1:6" x14ac:dyDescent="0.25">
      <c r="A82">
        <f>'Локальная смета 2'!A25</f>
        <v>5</v>
      </c>
      <c r="B82">
        <v>50</v>
      </c>
      <c r="C82">
        <v>63</v>
      </c>
      <c r="D82">
        <v>0</v>
      </c>
      <c r="E82">
        <v>0</v>
      </c>
      <c r="F82">
        <v>11202</v>
      </c>
    </row>
    <row r="83" spans="1:6" x14ac:dyDescent="0.25">
      <c r="A83" t="str">
        <f>'Локальная смета 2'!B25</f>
        <v>ФЕР15-01-019-05</v>
      </c>
      <c r="B83">
        <v>50</v>
      </c>
      <c r="C83">
        <v>63</v>
      </c>
      <c r="D83">
        <v>1</v>
      </c>
      <c r="E83">
        <v>0</v>
      </c>
      <c r="F83">
        <v>11202</v>
      </c>
    </row>
    <row r="84" spans="1:6" x14ac:dyDescent="0.25">
      <c r="A84" t="str">
        <f>'Локальная смета 2'!C25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84">
        <v>50</v>
      </c>
      <c r="C84">
        <v>63</v>
      </c>
      <c r="D84">
        <v>2</v>
      </c>
      <c r="E84">
        <v>0</v>
      </c>
      <c r="F84">
        <v>11202</v>
      </c>
    </row>
    <row r="85" spans="1:6" x14ac:dyDescent="0.25">
      <c r="A85" t="str">
        <f>'Локальная смета 2'!D26</f>
        <v>100 м2 поверхности облицовки</v>
      </c>
      <c r="B85">
        <v>50</v>
      </c>
      <c r="C85">
        <v>63</v>
      </c>
      <c r="D85">
        <v>3</v>
      </c>
      <c r="E85">
        <v>0</v>
      </c>
      <c r="F85">
        <v>11202</v>
      </c>
    </row>
    <row r="86" spans="1:6" x14ac:dyDescent="0.25">
      <c r="A86" s="9">
        <f>'Локальная смета 2'!D25</f>
        <v>1.53</v>
      </c>
      <c r="B86">
        <v>50</v>
      </c>
      <c r="C86">
        <v>63</v>
      </c>
      <c r="D86">
        <v>4</v>
      </c>
      <c r="E86">
        <v>0</v>
      </c>
      <c r="F86">
        <v>11202</v>
      </c>
    </row>
    <row r="87" spans="1:6" x14ac:dyDescent="0.25">
      <c r="A87">
        <f>'Локальная смета 2'!F26</f>
        <v>2022.7626</v>
      </c>
      <c r="B87">
        <v>50</v>
      </c>
      <c r="C87">
        <v>63</v>
      </c>
      <c r="D87">
        <v>6</v>
      </c>
      <c r="E87">
        <v>0</v>
      </c>
      <c r="F87">
        <v>11202</v>
      </c>
    </row>
    <row r="88" spans="1:6" x14ac:dyDescent="0.25">
      <c r="A88">
        <f>'Локальная смета 2'!G25</f>
        <v>47.625</v>
      </c>
      <c r="B88">
        <v>50</v>
      </c>
      <c r="C88">
        <v>63</v>
      </c>
      <c r="D88">
        <v>7</v>
      </c>
      <c r="E88">
        <v>0</v>
      </c>
      <c r="F88">
        <v>11202</v>
      </c>
    </row>
    <row r="89" spans="1:6" x14ac:dyDescent="0.25">
      <c r="A89">
        <f>'Локальная смета 2'!G26</f>
        <v>25.515000000000001</v>
      </c>
      <c r="B89">
        <v>50</v>
      </c>
      <c r="C89">
        <v>63</v>
      </c>
      <c r="D89">
        <v>8</v>
      </c>
      <c r="E89">
        <v>0</v>
      </c>
      <c r="F89">
        <v>11202</v>
      </c>
    </row>
    <row r="90" spans="1:6" x14ac:dyDescent="0.25">
      <c r="A90">
        <f>'Локальная смета 2'!S25</f>
        <v>220.34460000000001</v>
      </c>
      <c r="B90">
        <v>50</v>
      </c>
      <c r="C90">
        <v>63</v>
      </c>
      <c r="D90">
        <v>9</v>
      </c>
      <c r="E90">
        <v>0</v>
      </c>
      <c r="F90">
        <v>11202</v>
      </c>
    </row>
    <row r="91" spans="1:6" x14ac:dyDescent="0.25">
      <c r="A91">
        <f>'Локальная смета 2'!S26</f>
        <v>2.4750000000000001</v>
      </c>
      <c r="B91">
        <v>50</v>
      </c>
      <c r="C91">
        <v>63</v>
      </c>
      <c r="D91">
        <v>10</v>
      </c>
      <c r="E91">
        <v>0</v>
      </c>
      <c r="F91">
        <v>11202</v>
      </c>
    </row>
    <row r="92" spans="1:6" x14ac:dyDescent="0.25">
      <c r="A92" s="9">
        <f>'Локальная смета 2'!I25</f>
        <v>9190.68</v>
      </c>
      <c r="B92">
        <v>50</v>
      </c>
      <c r="C92">
        <v>63</v>
      </c>
      <c r="D92">
        <v>18</v>
      </c>
      <c r="E92">
        <v>0</v>
      </c>
      <c r="F92">
        <v>11202</v>
      </c>
    </row>
    <row r="93" spans="1:6" x14ac:dyDescent="0.25">
      <c r="A93">
        <f>'Локальная смета 2'!A27</f>
        <v>6</v>
      </c>
      <c r="B93">
        <v>50</v>
      </c>
      <c r="C93">
        <v>65</v>
      </c>
      <c r="D93">
        <v>0</v>
      </c>
      <c r="E93">
        <v>0</v>
      </c>
      <c r="F93">
        <v>11202</v>
      </c>
    </row>
    <row r="94" spans="1:6" x14ac:dyDescent="0.25">
      <c r="A94" t="str">
        <f>'Локальная смета 2'!B27</f>
        <v>ФЕР15-04-027-05</v>
      </c>
      <c r="B94">
        <v>50</v>
      </c>
      <c r="C94">
        <v>65</v>
      </c>
      <c r="D94">
        <v>1</v>
      </c>
      <c r="E94">
        <v>0</v>
      </c>
      <c r="F94">
        <v>11202</v>
      </c>
    </row>
    <row r="95" spans="1:6" x14ac:dyDescent="0.25">
      <c r="A95" t="str">
        <f>'Локальная смета 2'!C27</f>
        <v>Шпатлевка при  окраске по штукатурке и сборным конструкциям стен, подготовленных под окраску</v>
      </c>
      <c r="B95">
        <v>50</v>
      </c>
      <c r="C95">
        <v>65</v>
      </c>
      <c r="D95">
        <v>2</v>
      </c>
      <c r="E95">
        <v>0</v>
      </c>
      <c r="F95">
        <v>11202</v>
      </c>
    </row>
    <row r="96" spans="1:6" x14ac:dyDescent="0.25">
      <c r="A96" t="str">
        <f>'Локальная смета 2'!D28</f>
        <v>100 м2 окрашиваемой поверхности</v>
      </c>
      <c r="B96">
        <v>50</v>
      </c>
      <c r="C96">
        <v>65</v>
      </c>
      <c r="D96">
        <v>3</v>
      </c>
      <c r="E96">
        <v>0</v>
      </c>
      <c r="F96">
        <v>11202</v>
      </c>
    </row>
    <row r="97" spans="1:6" x14ac:dyDescent="0.25">
      <c r="A97">
        <f>'Локальная смета 2'!D27</f>
        <v>1.218</v>
      </c>
      <c r="B97">
        <v>50</v>
      </c>
      <c r="C97">
        <v>65</v>
      </c>
      <c r="D97">
        <v>4</v>
      </c>
      <c r="E97">
        <v>0</v>
      </c>
      <c r="F97">
        <v>11202</v>
      </c>
    </row>
    <row r="98" spans="1:6" x14ac:dyDescent="0.25">
      <c r="A98">
        <f>'Локальная смета 2'!F28</f>
        <v>157.3476</v>
      </c>
      <c r="B98">
        <v>50</v>
      </c>
      <c r="C98">
        <v>65</v>
      </c>
      <c r="D98">
        <v>6</v>
      </c>
      <c r="E98">
        <v>0</v>
      </c>
      <c r="F98">
        <v>11202</v>
      </c>
    </row>
    <row r="99" spans="1:6" x14ac:dyDescent="0.25">
      <c r="A99">
        <f>'Локальная смета 2'!G27</f>
        <v>4.3949999999999996</v>
      </c>
      <c r="B99">
        <v>50</v>
      </c>
      <c r="C99">
        <v>65</v>
      </c>
      <c r="D99">
        <v>7</v>
      </c>
      <c r="E99">
        <v>0</v>
      </c>
      <c r="F99">
        <v>11202</v>
      </c>
    </row>
    <row r="100" spans="1:6" x14ac:dyDescent="0.25">
      <c r="A100" s="9">
        <f>'Локальная смета 2'!G28</f>
        <v>0.18</v>
      </c>
      <c r="B100">
        <v>50</v>
      </c>
      <c r="C100">
        <v>65</v>
      </c>
      <c r="D100">
        <v>8</v>
      </c>
      <c r="E100">
        <v>0</v>
      </c>
      <c r="F100">
        <v>11202</v>
      </c>
    </row>
    <row r="101" spans="1:6" x14ac:dyDescent="0.25">
      <c r="A101">
        <f>'Локальная смета 2'!S27</f>
        <v>16.546199999999999</v>
      </c>
      <c r="B101">
        <v>50</v>
      </c>
      <c r="C101">
        <v>65</v>
      </c>
      <c r="D101">
        <v>9</v>
      </c>
      <c r="E101">
        <v>0</v>
      </c>
      <c r="F101">
        <v>11202</v>
      </c>
    </row>
    <row r="102" spans="1:6" x14ac:dyDescent="0.25">
      <c r="A102">
        <f>'Локальная смета 2'!S28</f>
        <v>1.4999999999999999E-2</v>
      </c>
      <c r="B102">
        <v>50</v>
      </c>
      <c r="C102">
        <v>65</v>
      </c>
      <c r="D102">
        <v>10</v>
      </c>
      <c r="E102">
        <v>0</v>
      </c>
      <c r="F102">
        <v>11202</v>
      </c>
    </row>
    <row r="103" spans="1:6" x14ac:dyDescent="0.25">
      <c r="A103" s="9">
        <f>'Локальная смета 2'!I27</f>
        <v>402.54</v>
      </c>
      <c r="B103">
        <v>50</v>
      </c>
      <c r="C103">
        <v>65</v>
      </c>
      <c r="D103">
        <v>18</v>
      </c>
      <c r="E103">
        <v>0</v>
      </c>
      <c r="F103">
        <v>11202</v>
      </c>
    </row>
    <row r="104" spans="1:6" x14ac:dyDescent="0.25">
      <c r="A104">
        <f>'Локальная смета 2'!A29</f>
        <v>7</v>
      </c>
      <c r="B104">
        <v>50</v>
      </c>
      <c r="C104">
        <v>66</v>
      </c>
      <c r="D104">
        <v>0</v>
      </c>
      <c r="E104">
        <v>0</v>
      </c>
      <c r="F104">
        <v>11202</v>
      </c>
    </row>
    <row r="105" spans="1:6" x14ac:dyDescent="0.25">
      <c r="A105" t="str">
        <f>'Локальная смета 2'!B29</f>
        <v>ФЕР15-04-006-03</v>
      </c>
      <c r="B105">
        <v>50</v>
      </c>
      <c r="C105">
        <v>66</v>
      </c>
      <c r="D105">
        <v>1</v>
      </c>
      <c r="E105">
        <v>0</v>
      </c>
      <c r="F105">
        <v>11202</v>
      </c>
    </row>
    <row r="106" spans="1:6" x14ac:dyDescent="0.25">
      <c r="A106" t="str">
        <f>'Локальная смета 2'!C29</f>
        <v>Покрытие поверхностей грунтовкой глубокого проникновения за 1 раз стен</v>
      </c>
      <c r="B106">
        <v>50</v>
      </c>
      <c r="C106">
        <v>66</v>
      </c>
      <c r="D106">
        <v>2</v>
      </c>
      <c r="E106">
        <v>0</v>
      </c>
      <c r="F106">
        <v>11202</v>
      </c>
    </row>
    <row r="107" spans="1:6" x14ac:dyDescent="0.25">
      <c r="A107" t="str">
        <f>'Локальная смета 2'!D30</f>
        <v>100 м2 покрытия</v>
      </c>
      <c r="B107">
        <v>50</v>
      </c>
      <c r="C107">
        <v>66</v>
      </c>
      <c r="D107">
        <v>3</v>
      </c>
      <c r="E107">
        <v>0</v>
      </c>
      <c r="F107">
        <v>11202</v>
      </c>
    </row>
    <row r="108" spans="1:6" x14ac:dyDescent="0.25">
      <c r="A108">
        <f>'Локальная смета 2'!D29</f>
        <v>1.218</v>
      </c>
      <c r="B108">
        <v>50</v>
      </c>
      <c r="C108">
        <v>66</v>
      </c>
      <c r="D108">
        <v>4</v>
      </c>
      <c r="E108">
        <v>0</v>
      </c>
      <c r="F108">
        <v>11202</v>
      </c>
    </row>
    <row r="109" spans="1:6" x14ac:dyDescent="0.25">
      <c r="A109">
        <f>'Локальная смета 2'!F30</f>
        <v>86.953800000000001</v>
      </c>
      <c r="B109">
        <v>50</v>
      </c>
      <c r="C109">
        <v>66</v>
      </c>
      <c r="D109">
        <v>6</v>
      </c>
      <c r="E109">
        <v>0</v>
      </c>
      <c r="F109">
        <v>11202</v>
      </c>
    </row>
    <row r="110" spans="1:6" x14ac:dyDescent="0.25">
      <c r="A110" s="9">
        <f>'Локальная смета 2'!G29</f>
        <v>1.77</v>
      </c>
      <c r="B110">
        <v>50</v>
      </c>
      <c r="C110">
        <v>66</v>
      </c>
      <c r="D110">
        <v>7</v>
      </c>
      <c r="E110">
        <v>0</v>
      </c>
      <c r="F110">
        <v>11202</v>
      </c>
    </row>
    <row r="111" spans="1:6" x14ac:dyDescent="0.25">
      <c r="A111" s="9">
        <f>'Локальная смета 2'!G30</f>
        <v>0.18</v>
      </c>
      <c r="B111">
        <v>50</v>
      </c>
      <c r="C111">
        <v>66</v>
      </c>
      <c r="D111">
        <v>8</v>
      </c>
      <c r="E111">
        <v>0</v>
      </c>
      <c r="F111">
        <v>11202</v>
      </c>
    </row>
    <row r="112" spans="1:6" x14ac:dyDescent="0.25">
      <c r="A112">
        <f>'Локальная смета 2'!S29</f>
        <v>9.0389999999999997</v>
      </c>
      <c r="B112">
        <v>50</v>
      </c>
      <c r="C112">
        <v>66</v>
      </c>
      <c r="D112">
        <v>9</v>
      </c>
      <c r="E112">
        <v>0</v>
      </c>
      <c r="F112">
        <v>11202</v>
      </c>
    </row>
    <row r="113" spans="1:6" x14ac:dyDescent="0.25">
      <c r="A113">
        <f>'Локальная смета 2'!S30</f>
        <v>1.4999999999999999E-2</v>
      </c>
      <c r="B113">
        <v>50</v>
      </c>
      <c r="C113">
        <v>66</v>
      </c>
      <c r="D113">
        <v>10</v>
      </c>
      <c r="E113">
        <v>0</v>
      </c>
      <c r="F113">
        <v>11202</v>
      </c>
    </row>
    <row r="114" spans="1:6" x14ac:dyDescent="0.25">
      <c r="A114" s="9">
        <f>'Локальная смета 2'!I29</f>
        <v>0.18</v>
      </c>
      <c r="B114">
        <v>50</v>
      </c>
      <c r="C114">
        <v>66</v>
      </c>
      <c r="D114">
        <v>18</v>
      </c>
      <c r="E114">
        <v>0</v>
      </c>
      <c r="F114">
        <v>11202</v>
      </c>
    </row>
    <row r="115" spans="1:6" x14ac:dyDescent="0.25">
      <c r="A115">
        <f>'Локальная смета 2'!A31</f>
        <v>8</v>
      </c>
      <c r="B115">
        <v>50</v>
      </c>
      <c r="C115">
        <v>68</v>
      </c>
      <c r="D115">
        <v>0</v>
      </c>
      <c r="E115">
        <v>0</v>
      </c>
      <c r="F115">
        <v>11211</v>
      </c>
    </row>
    <row r="116" spans="1:6" x14ac:dyDescent="0.25">
      <c r="A116" t="str">
        <f>'Локальная смета 2'!B31</f>
        <v>111-9733</v>
      </c>
      <c r="B116">
        <v>50</v>
      </c>
      <c r="C116">
        <v>68</v>
      </c>
      <c r="D116">
        <v>1</v>
      </c>
      <c r="E116">
        <v>0</v>
      </c>
      <c r="F116">
        <v>11211</v>
      </c>
    </row>
    <row r="117" spans="1:6" x14ac:dyDescent="0.25">
      <c r="A117" t="str">
        <f>'Локальная смета 2'!C31</f>
        <v>Грунтовка глубокого проникновения</v>
      </c>
      <c r="B117">
        <v>50</v>
      </c>
      <c r="C117">
        <v>68</v>
      </c>
      <c r="D117">
        <v>2</v>
      </c>
      <c r="E117">
        <v>0</v>
      </c>
      <c r="F117">
        <v>11211</v>
      </c>
    </row>
    <row r="118" spans="1:6" x14ac:dyDescent="0.25">
      <c r="A118" t="str">
        <f>'Локальная смета 2'!D32</f>
        <v>т</v>
      </c>
      <c r="B118">
        <v>50</v>
      </c>
      <c r="C118">
        <v>68</v>
      </c>
      <c r="D118">
        <v>3</v>
      </c>
      <c r="E118">
        <v>0</v>
      </c>
      <c r="F118">
        <v>11211</v>
      </c>
    </row>
    <row r="119" spans="1:6" x14ac:dyDescent="0.25">
      <c r="A119" s="9">
        <f>'Локальная смета 2'!D31</f>
        <v>7.0000000000000007E-2</v>
      </c>
      <c r="B119">
        <v>50</v>
      </c>
      <c r="C119">
        <v>68</v>
      </c>
      <c r="D119">
        <v>4</v>
      </c>
      <c r="E119">
        <v>0</v>
      </c>
      <c r="F119">
        <v>11211</v>
      </c>
    </row>
    <row r="120" spans="1:6" x14ac:dyDescent="0.25">
      <c r="A120" s="11">
        <f>'Локальная смета 2'!G31</f>
        <v>0</v>
      </c>
      <c r="B120">
        <v>50</v>
      </c>
      <c r="C120">
        <v>68</v>
      </c>
      <c r="D120">
        <v>6</v>
      </c>
      <c r="E120">
        <v>0</v>
      </c>
      <c r="F120">
        <v>11211</v>
      </c>
    </row>
    <row r="121" spans="1:6" x14ac:dyDescent="0.25">
      <c r="A121">
        <f>'Локальная смета 2'!S31</f>
        <v>0</v>
      </c>
      <c r="B121">
        <v>50</v>
      </c>
      <c r="C121">
        <v>68</v>
      </c>
      <c r="D121">
        <v>8</v>
      </c>
      <c r="E121">
        <v>0</v>
      </c>
      <c r="F121">
        <v>11211</v>
      </c>
    </row>
    <row r="122" spans="1:6" x14ac:dyDescent="0.25">
      <c r="A122" s="9">
        <f>'Локальная смета 2'!I31</f>
        <v>5965.34</v>
      </c>
      <c r="B122">
        <v>50</v>
      </c>
      <c r="C122">
        <v>68</v>
      </c>
      <c r="D122">
        <v>9</v>
      </c>
      <c r="E122">
        <v>0</v>
      </c>
      <c r="F122">
        <v>11211</v>
      </c>
    </row>
    <row r="123" spans="1:6" x14ac:dyDescent="0.25">
      <c r="A123">
        <f>'Локальная смета 2'!A33</f>
        <v>9</v>
      </c>
      <c r="B123">
        <v>50</v>
      </c>
      <c r="C123">
        <v>81</v>
      </c>
      <c r="D123">
        <v>0</v>
      </c>
      <c r="E123">
        <v>0</v>
      </c>
      <c r="F123">
        <v>11202</v>
      </c>
    </row>
    <row r="124" spans="1:6" x14ac:dyDescent="0.25">
      <c r="A124" t="str">
        <f>'Локальная смета 2'!B33</f>
        <v>ФЕР15-04-005-05</v>
      </c>
      <c r="B124">
        <v>50</v>
      </c>
      <c r="C124">
        <v>81</v>
      </c>
      <c r="D124">
        <v>1</v>
      </c>
      <c r="E124">
        <v>0</v>
      </c>
      <c r="F124">
        <v>11202</v>
      </c>
    </row>
    <row r="125" spans="1:6" x14ac:dyDescent="0.25">
      <c r="A125" t="str">
        <f>'Локальная смета 2'!C33</f>
        <v>Окраска поливинилацетатными водоэмульсионными составами улучшенная по сборным конструкциям стен, подготовленным под окраску</v>
      </c>
      <c r="B125">
        <v>50</v>
      </c>
      <c r="C125">
        <v>81</v>
      </c>
      <c r="D125">
        <v>2</v>
      </c>
      <c r="E125">
        <v>0</v>
      </c>
      <c r="F125">
        <v>11202</v>
      </c>
    </row>
    <row r="126" spans="1:6" x14ac:dyDescent="0.25">
      <c r="A126" t="str">
        <f>'Локальная смета 2'!D34</f>
        <v>100 м2 окрашиваемой поверхности</v>
      </c>
      <c r="B126">
        <v>50</v>
      </c>
      <c r="C126">
        <v>81</v>
      </c>
      <c r="D126">
        <v>3</v>
      </c>
      <c r="E126">
        <v>0</v>
      </c>
      <c r="F126">
        <v>11202</v>
      </c>
    </row>
    <row r="127" spans="1:6" x14ac:dyDescent="0.25">
      <c r="A127">
        <f>'Локальная смета 2'!D33</f>
        <v>1.2393000000000001</v>
      </c>
      <c r="B127">
        <v>50</v>
      </c>
      <c r="C127">
        <v>81</v>
      </c>
      <c r="D127">
        <v>4</v>
      </c>
      <c r="E127">
        <v>0</v>
      </c>
      <c r="F127">
        <v>11202</v>
      </c>
    </row>
    <row r="128" spans="1:6" x14ac:dyDescent="0.25">
      <c r="A128">
        <f>'Локальная смета 2'!F34</f>
        <v>314.54340000000002</v>
      </c>
      <c r="B128">
        <v>50</v>
      </c>
      <c r="C128">
        <v>81</v>
      </c>
      <c r="D128">
        <v>6</v>
      </c>
      <c r="E128">
        <v>0</v>
      </c>
      <c r="F128">
        <v>11202</v>
      </c>
    </row>
    <row r="129" spans="1:6" x14ac:dyDescent="0.25">
      <c r="A129">
        <f>'Локальная смета 2'!G33</f>
        <v>13.545</v>
      </c>
      <c r="B129">
        <v>50</v>
      </c>
      <c r="C129">
        <v>81</v>
      </c>
      <c r="D129">
        <v>7</v>
      </c>
      <c r="E129">
        <v>0</v>
      </c>
      <c r="F129">
        <v>11202</v>
      </c>
    </row>
    <row r="130" spans="1:6" x14ac:dyDescent="0.25">
      <c r="A130" s="9">
        <f>'Локальная смета 2'!G34</f>
        <v>0.18</v>
      </c>
      <c r="B130">
        <v>50</v>
      </c>
      <c r="C130">
        <v>81</v>
      </c>
      <c r="D130">
        <v>8</v>
      </c>
      <c r="E130">
        <v>0</v>
      </c>
      <c r="F130">
        <v>11202</v>
      </c>
    </row>
    <row r="131" spans="1:6" x14ac:dyDescent="0.25">
      <c r="A131">
        <f>'Локальная смета 2'!S33</f>
        <v>35.065800000000003</v>
      </c>
      <c r="B131">
        <v>50</v>
      </c>
      <c r="C131">
        <v>81</v>
      </c>
      <c r="D131">
        <v>9</v>
      </c>
      <c r="E131">
        <v>0</v>
      </c>
      <c r="F131">
        <v>11202</v>
      </c>
    </row>
    <row r="132" spans="1:6" x14ac:dyDescent="0.25">
      <c r="A132">
        <f>'Локальная смета 2'!S34</f>
        <v>1.4999999999999999E-2</v>
      </c>
      <c r="B132">
        <v>50</v>
      </c>
      <c r="C132">
        <v>81</v>
      </c>
      <c r="D132">
        <v>10</v>
      </c>
      <c r="E132">
        <v>0</v>
      </c>
      <c r="F132">
        <v>11202</v>
      </c>
    </row>
    <row r="133" spans="1:6" x14ac:dyDescent="0.25">
      <c r="A133" s="9">
        <f>'Локальная смета 2'!I33</f>
        <v>1058.0899999999999</v>
      </c>
      <c r="B133">
        <v>50</v>
      </c>
      <c r="C133">
        <v>81</v>
      </c>
      <c r="D133">
        <v>18</v>
      </c>
      <c r="E133">
        <v>0</v>
      </c>
      <c r="F133">
        <v>11202</v>
      </c>
    </row>
    <row r="134" spans="1:6" x14ac:dyDescent="0.25">
      <c r="A134">
        <f>'Локальная смета 2'!A35</f>
        <v>10</v>
      </c>
      <c r="B134">
        <v>50</v>
      </c>
      <c r="C134">
        <v>70</v>
      </c>
      <c r="D134">
        <v>0</v>
      </c>
      <c r="E134">
        <v>0</v>
      </c>
      <c r="F134">
        <v>11202</v>
      </c>
    </row>
    <row r="135" spans="1:6" x14ac:dyDescent="0.25">
      <c r="A135" t="str">
        <f>'Локальная смета 2'!B35</f>
        <v>ФЕР11-01-040-01</v>
      </c>
      <c r="B135">
        <v>50</v>
      </c>
      <c r="C135">
        <v>70</v>
      </c>
      <c r="D135">
        <v>1</v>
      </c>
      <c r="E135">
        <v>0</v>
      </c>
      <c r="F135">
        <v>11202</v>
      </c>
    </row>
    <row r="136" spans="1:6" x14ac:dyDescent="0.25">
      <c r="A136" t="str">
        <f>'Локальная смета 2'!C35</f>
        <v>Устройство плинтусов поливинилхлоридных на клее КН-2</v>
      </c>
      <c r="B136">
        <v>50</v>
      </c>
      <c r="C136">
        <v>70</v>
      </c>
      <c r="D136">
        <v>2</v>
      </c>
      <c r="E136">
        <v>0</v>
      </c>
      <c r="F136">
        <v>11202</v>
      </c>
    </row>
    <row r="137" spans="1:6" x14ac:dyDescent="0.25">
      <c r="A137" t="str">
        <f>'Локальная смета 2'!D36</f>
        <v>100 м плинтуса</v>
      </c>
      <c r="B137">
        <v>50</v>
      </c>
      <c r="C137">
        <v>70</v>
      </c>
      <c r="D137">
        <v>3</v>
      </c>
      <c r="E137">
        <v>0</v>
      </c>
      <c r="F137">
        <v>11202</v>
      </c>
    </row>
    <row r="138" spans="1:6" x14ac:dyDescent="0.25">
      <c r="A138">
        <f>'Локальная смета 2'!D35</f>
        <v>0.52600000000000002</v>
      </c>
      <c r="B138">
        <v>50</v>
      </c>
      <c r="C138">
        <v>70</v>
      </c>
      <c r="D138">
        <v>4</v>
      </c>
      <c r="E138">
        <v>0</v>
      </c>
      <c r="F138">
        <v>11202</v>
      </c>
    </row>
    <row r="139" spans="1:6" x14ac:dyDescent="0.25">
      <c r="A139">
        <f>'Локальная смета 2'!F36</f>
        <v>121.0812</v>
      </c>
      <c r="B139">
        <v>50</v>
      </c>
      <c r="C139">
        <v>70</v>
      </c>
      <c r="D139">
        <v>6</v>
      </c>
      <c r="E139">
        <v>0</v>
      </c>
      <c r="F139">
        <v>11202</v>
      </c>
    </row>
    <row r="140" spans="1:6" x14ac:dyDescent="0.25">
      <c r="A140" s="9">
        <f>'Локальная смета 2'!G35</f>
        <v>3.93</v>
      </c>
      <c r="B140">
        <v>50</v>
      </c>
      <c r="C140">
        <v>70</v>
      </c>
      <c r="D140">
        <v>7</v>
      </c>
      <c r="E140">
        <v>0</v>
      </c>
      <c r="F140">
        <v>11202</v>
      </c>
    </row>
    <row r="141" spans="1:6" x14ac:dyDescent="0.25">
      <c r="A141" s="11">
        <f>'Локальная смета 2'!G36</f>
        <v>0</v>
      </c>
      <c r="B141">
        <v>50</v>
      </c>
      <c r="C141">
        <v>70</v>
      </c>
      <c r="D141">
        <v>8</v>
      </c>
      <c r="E141">
        <v>0</v>
      </c>
      <c r="F141">
        <v>11202</v>
      </c>
    </row>
    <row r="142" spans="1:6" x14ac:dyDescent="0.25">
      <c r="A142">
        <f>'Локальная смета 2'!S35</f>
        <v>12.4062</v>
      </c>
      <c r="B142">
        <v>50</v>
      </c>
      <c r="C142">
        <v>70</v>
      </c>
      <c r="D142">
        <v>9</v>
      </c>
      <c r="E142">
        <v>0</v>
      </c>
      <c r="F142">
        <v>11202</v>
      </c>
    </row>
    <row r="143" spans="1:6" x14ac:dyDescent="0.25">
      <c r="A143" s="11">
        <f>'Локальная смета 2'!S36</f>
        <v>0</v>
      </c>
      <c r="B143">
        <v>50</v>
      </c>
      <c r="C143">
        <v>70</v>
      </c>
      <c r="D143">
        <v>10</v>
      </c>
      <c r="E143">
        <v>0</v>
      </c>
      <c r="F143">
        <v>11202</v>
      </c>
    </row>
    <row r="144" spans="1:6" x14ac:dyDescent="0.25">
      <c r="A144" s="9">
        <f>'Локальная смета 2'!I35</f>
        <v>1285.3499999999999</v>
      </c>
      <c r="B144">
        <v>50</v>
      </c>
      <c r="C144">
        <v>70</v>
      </c>
      <c r="D144">
        <v>18</v>
      </c>
      <c r="E144">
        <v>0</v>
      </c>
      <c r="F144">
        <v>11202</v>
      </c>
    </row>
    <row r="145" spans="1:6" x14ac:dyDescent="0.25">
      <c r="A145">
        <f>'Локальная смета 2'!A37</f>
        <v>11</v>
      </c>
      <c r="B145">
        <v>50</v>
      </c>
      <c r="C145">
        <v>71</v>
      </c>
      <c r="D145">
        <v>0</v>
      </c>
      <c r="E145">
        <v>0</v>
      </c>
      <c r="F145">
        <v>11202</v>
      </c>
    </row>
    <row r="146" spans="1:6" x14ac:dyDescent="0.25">
      <c r="A146" t="str">
        <f>'Локальная смета 2'!B37</f>
        <v>ФЕРр57-3-01</v>
      </c>
      <c r="B146">
        <v>50</v>
      </c>
      <c r="C146">
        <v>71</v>
      </c>
      <c r="D146">
        <v>1</v>
      </c>
      <c r="E146">
        <v>0</v>
      </c>
      <c r="F146">
        <v>11202</v>
      </c>
    </row>
    <row r="147" spans="1:6" x14ac:dyDescent="0.25">
      <c r="A147" t="str">
        <f>'Локальная смета 2'!C37</f>
        <v>Разборка плинтусов деревянных и из пластмассовых материалов</v>
      </c>
      <c r="B147">
        <v>50</v>
      </c>
      <c r="C147">
        <v>71</v>
      </c>
      <c r="D147">
        <v>2</v>
      </c>
      <c r="E147">
        <v>0</v>
      </c>
      <c r="F147">
        <v>11202</v>
      </c>
    </row>
    <row r="148" spans="1:6" x14ac:dyDescent="0.25">
      <c r="A148" t="str">
        <f>'Локальная смета 2'!D38</f>
        <v>100 м плинтуса</v>
      </c>
      <c r="B148">
        <v>50</v>
      </c>
      <c r="C148">
        <v>71</v>
      </c>
      <c r="D148">
        <v>3</v>
      </c>
      <c r="E148">
        <v>0</v>
      </c>
      <c r="F148">
        <v>11202</v>
      </c>
    </row>
    <row r="149" spans="1:6" x14ac:dyDescent="0.25">
      <c r="A149" s="9">
        <f>'Локальная смета 2'!D37</f>
        <v>0.86</v>
      </c>
      <c r="B149">
        <v>50</v>
      </c>
      <c r="C149">
        <v>71</v>
      </c>
      <c r="D149">
        <v>4</v>
      </c>
      <c r="E149">
        <v>0</v>
      </c>
      <c r="F149">
        <v>11202</v>
      </c>
    </row>
    <row r="150" spans="1:6" x14ac:dyDescent="0.25">
      <c r="A150" s="9">
        <f>'Локальная смета 2'!F38</f>
        <v>29.41</v>
      </c>
      <c r="B150">
        <v>50</v>
      </c>
      <c r="C150">
        <v>71</v>
      </c>
      <c r="D150">
        <v>6</v>
      </c>
      <c r="E150">
        <v>0</v>
      </c>
      <c r="F150">
        <v>11202</v>
      </c>
    </row>
    <row r="151" spans="1:6" x14ac:dyDescent="0.25">
      <c r="A151" s="11">
        <f>'Локальная смета 2'!G37</f>
        <v>0</v>
      </c>
      <c r="B151">
        <v>50</v>
      </c>
      <c r="C151">
        <v>71</v>
      </c>
      <c r="D151">
        <v>7</v>
      </c>
      <c r="E151">
        <v>0</v>
      </c>
      <c r="F151">
        <v>11202</v>
      </c>
    </row>
    <row r="152" spans="1:6" x14ac:dyDescent="0.25">
      <c r="A152" s="11">
        <f>'Локальная смета 2'!G38</f>
        <v>0</v>
      </c>
      <c r="B152">
        <v>50</v>
      </c>
      <c r="C152">
        <v>71</v>
      </c>
      <c r="D152">
        <v>8</v>
      </c>
      <c r="E152">
        <v>0</v>
      </c>
      <c r="F152">
        <v>11202</v>
      </c>
    </row>
    <row r="153" spans="1:6" x14ac:dyDescent="0.25">
      <c r="A153" s="9">
        <f>'Локальная смета 2'!S37</f>
        <v>3.77</v>
      </c>
      <c r="B153">
        <v>50</v>
      </c>
      <c r="C153">
        <v>71</v>
      </c>
      <c r="D153">
        <v>9</v>
      </c>
      <c r="E153">
        <v>0</v>
      </c>
      <c r="F153">
        <v>11202</v>
      </c>
    </row>
    <row r="154" spans="1:6" x14ac:dyDescent="0.25">
      <c r="A154" s="11">
        <f>'Локальная смета 2'!S38</f>
        <v>0</v>
      </c>
      <c r="B154">
        <v>50</v>
      </c>
      <c r="C154">
        <v>71</v>
      </c>
      <c r="D154">
        <v>10</v>
      </c>
      <c r="E154">
        <v>0</v>
      </c>
      <c r="F154">
        <v>11202</v>
      </c>
    </row>
    <row r="155" spans="1:6" x14ac:dyDescent="0.25">
      <c r="A155" s="11">
        <f>'Локальная смета 2'!I37</f>
        <v>0</v>
      </c>
      <c r="B155">
        <v>50</v>
      </c>
      <c r="C155">
        <v>71</v>
      </c>
      <c r="D155">
        <v>18</v>
      </c>
      <c r="E155">
        <v>0</v>
      </c>
      <c r="F155">
        <v>11202</v>
      </c>
    </row>
    <row r="156" spans="1:6" x14ac:dyDescent="0.25">
      <c r="A156">
        <f>'Локальная смета 2'!A39</f>
        <v>12</v>
      </c>
      <c r="B156">
        <v>50</v>
      </c>
      <c r="C156">
        <v>73</v>
      </c>
      <c r="D156">
        <v>0</v>
      </c>
      <c r="E156">
        <v>0</v>
      </c>
      <c r="F156">
        <v>11202</v>
      </c>
    </row>
    <row r="157" spans="1:6" x14ac:dyDescent="0.25">
      <c r="A157" t="str">
        <f>'Локальная смета 2'!B39</f>
        <v>ФЕРр57-2-01</v>
      </c>
      <c r="B157">
        <v>50</v>
      </c>
      <c r="C157">
        <v>73</v>
      </c>
      <c r="D157">
        <v>1</v>
      </c>
      <c r="E157">
        <v>0</v>
      </c>
      <c r="F157">
        <v>11202</v>
      </c>
    </row>
    <row r="158" spans="1:6" x14ac:dyDescent="0.25">
      <c r="A158" t="str">
        <f>'Локальная смета 2'!C39</f>
        <v>Разборка покрытий полов из линолеума и релина</v>
      </c>
      <c r="B158">
        <v>50</v>
      </c>
      <c r="C158">
        <v>73</v>
      </c>
      <c r="D158">
        <v>2</v>
      </c>
      <c r="E158">
        <v>0</v>
      </c>
      <c r="F158">
        <v>11202</v>
      </c>
    </row>
    <row r="159" spans="1:6" x14ac:dyDescent="0.25">
      <c r="A159" t="str">
        <f>'Локальная смета 2'!D40</f>
        <v>100 м2 покрытия</v>
      </c>
      <c r="B159">
        <v>50</v>
      </c>
      <c r="C159">
        <v>73</v>
      </c>
      <c r="D159">
        <v>3</v>
      </c>
      <c r="E159">
        <v>0</v>
      </c>
      <c r="F159">
        <v>11202</v>
      </c>
    </row>
    <row r="160" spans="1:6" x14ac:dyDescent="0.25">
      <c r="A160">
        <f>'Локальная смета 2'!D39</f>
        <v>1.046</v>
      </c>
      <c r="B160">
        <v>50</v>
      </c>
      <c r="C160">
        <v>73</v>
      </c>
      <c r="D160">
        <v>4</v>
      </c>
      <c r="E160">
        <v>0</v>
      </c>
      <c r="F160">
        <v>11202</v>
      </c>
    </row>
    <row r="161" spans="1:6" x14ac:dyDescent="0.25">
      <c r="A161" s="9">
        <f>'Локальная смета 2'!F40</f>
        <v>88.84</v>
      </c>
      <c r="B161">
        <v>50</v>
      </c>
      <c r="C161">
        <v>73</v>
      </c>
      <c r="D161">
        <v>6</v>
      </c>
      <c r="E161">
        <v>0</v>
      </c>
      <c r="F161">
        <v>11202</v>
      </c>
    </row>
    <row r="162" spans="1:6" x14ac:dyDescent="0.25">
      <c r="A162" s="9">
        <f>'Локальная смета 2'!G39</f>
        <v>4.0599999999999996</v>
      </c>
      <c r="B162">
        <v>50</v>
      </c>
      <c r="C162">
        <v>73</v>
      </c>
      <c r="D162">
        <v>7</v>
      </c>
      <c r="E162">
        <v>0</v>
      </c>
      <c r="F162">
        <v>11202</v>
      </c>
    </row>
    <row r="163" spans="1:6" x14ac:dyDescent="0.25">
      <c r="A163" s="9">
        <f>'Локальная смета 2'!G40</f>
        <v>1.51</v>
      </c>
      <c r="B163">
        <v>50</v>
      </c>
      <c r="C163">
        <v>73</v>
      </c>
      <c r="D163">
        <v>8</v>
      </c>
      <c r="E163">
        <v>0</v>
      </c>
      <c r="F163">
        <v>11202</v>
      </c>
    </row>
    <row r="164" spans="1:6" x14ac:dyDescent="0.25">
      <c r="A164" s="9">
        <f>'Локальная смета 2'!S39</f>
        <v>11.39</v>
      </c>
      <c r="B164">
        <v>50</v>
      </c>
      <c r="C164">
        <v>73</v>
      </c>
      <c r="D164">
        <v>9</v>
      </c>
      <c r="E164">
        <v>0</v>
      </c>
      <c r="F164">
        <v>11202</v>
      </c>
    </row>
    <row r="165" spans="1:6" x14ac:dyDescent="0.25">
      <c r="A165" s="9">
        <f>'Локальная смета 2'!S40</f>
        <v>0.13</v>
      </c>
      <c r="B165">
        <v>50</v>
      </c>
      <c r="C165">
        <v>73</v>
      </c>
      <c r="D165">
        <v>10</v>
      </c>
      <c r="E165">
        <v>0</v>
      </c>
      <c r="F165">
        <v>11202</v>
      </c>
    </row>
    <row r="166" spans="1:6" x14ac:dyDescent="0.25">
      <c r="A166" s="11">
        <f>'Локальная смета 2'!I39</f>
        <v>0</v>
      </c>
      <c r="B166">
        <v>50</v>
      </c>
      <c r="C166">
        <v>73</v>
      </c>
      <c r="D166">
        <v>18</v>
      </c>
      <c r="E166">
        <v>0</v>
      </c>
      <c r="F166">
        <v>11202</v>
      </c>
    </row>
    <row r="167" spans="1:6" x14ac:dyDescent="0.25">
      <c r="A167">
        <f>'Локальная смета 2'!A41</f>
        <v>13</v>
      </c>
      <c r="B167">
        <v>50</v>
      </c>
      <c r="C167">
        <v>75</v>
      </c>
      <c r="D167">
        <v>0</v>
      </c>
      <c r="E167">
        <v>0</v>
      </c>
      <c r="F167">
        <v>11202</v>
      </c>
    </row>
    <row r="168" spans="1:6" x14ac:dyDescent="0.25">
      <c r="A168" t="str">
        <f>'Локальная смета 2'!B41</f>
        <v>ФЕРр57-10-03</v>
      </c>
      <c r="B168">
        <v>50</v>
      </c>
      <c r="C168">
        <v>75</v>
      </c>
      <c r="D168">
        <v>1</v>
      </c>
      <c r="E168">
        <v>0</v>
      </c>
      <c r="F168">
        <v>11202</v>
      </c>
    </row>
    <row r="169" spans="1:6" x14ac:dyDescent="0.25">
      <c r="A169" t="str">
        <f>'Локальная смета 2'!C41</f>
        <v>Заделка выбоин в полах цементных площадью до 1,0 м2</v>
      </c>
      <c r="B169">
        <v>50</v>
      </c>
      <c r="C169">
        <v>75</v>
      </c>
      <c r="D169">
        <v>2</v>
      </c>
      <c r="E169">
        <v>0</v>
      </c>
      <c r="F169">
        <v>11202</v>
      </c>
    </row>
    <row r="170" spans="1:6" x14ac:dyDescent="0.25">
      <c r="A170" t="str">
        <f>'Локальная смета 2'!D42</f>
        <v>100 мест</v>
      </c>
      <c r="B170">
        <v>50</v>
      </c>
      <c r="C170">
        <v>75</v>
      </c>
      <c r="D170">
        <v>3</v>
      </c>
      <c r="E170">
        <v>0</v>
      </c>
      <c r="F170">
        <v>11202</v>
      </c>
    </row>
    <row r="171" spans="1:6" x14ac:dyDescent="0.25">
      <c r="A171" s="9">
        <f>'Локальная смета 2'!D41</f>
        <v>0.14000000000000001</v>
      </c>
      <c r="B171">
        <v>50</v>
      </c>
      <c r="C171">
        <v>75</v>
      </c>
      <c r="D171">
        <v>4</v>
      </c>
      <c r="E171">
        <v>0</v>
      </c>
      <c r="F171">
        <v>11202</v>
      </c>
    </row>
    <row r="172" spans="1:6" x14ac:dyDescent="0.25">
      <c r="A172" s="9">
        <f>'Локальная смета 2'!F42</f>
        <v>1059.68</v>
      </c>
      <c r="B172">
        <v>50</v>
      </c>
      <c r="C172">
        <v>75</v>
      </c>
      <c r="D172">
        <v>6</v>
      </c>
      <c r="E172">
        <v>0</v>
      </c>
      <c r="F172">
        <v>11202</v>
      </c>
    </row>
    <row r="173" spans="1:6" x14ac:dyDescent="0.25">
      <c r="A173" s="9">
        <f>'Локальная смета 2'!G41</f>
        <v>126.31</v>
      </c>
      <c r="B173">
        <v>50</v>
      </c>
      <c r="C173">
        <v>75</v>
      </c>
      <c r="D173">
        <v>7</v>
      </c>
      <c r="E173">
        <v>0</v>
      </c>
      <c r="F173">
        <v>11202</v>
      </c>
    </row>
    <row r="174" spans="1:6" x14ac:dyDescent="0.25">
      <c r="A174" s="9">
        <f>'Локальная смета 2'!G42</f>
        <v>13.88</v>
      </c>
      <c r="B174">
        <v>50</v>
      </c>
      <c r="C174">
        <v>75</v>
      </c>
      <c r="D174">
        <v>8</v>
      </c>
      <c r="E174">
        <v>0</v>
      </c>
      <c r="F174">
        <v>11202</v>
      </c>
    </row>
    <row r="175" spans="1:6" x14ac:dyDescent="0.25">
      <c r="A175" s="9">
        <f>'Локальная смета 2'!S41</f>
        <v>124.23</v>
      </c>
      <c r="B175">
        <v>50</v>
      </c>
      <c r="C175">
        <v>75</v>
      </c>
      <c r="D175">
        <v>9</v>
      </c>
      <c r="E175">
        <v>0</v>
      </c>
      <c r="F175">
        <v>11202</v>
      </c>
    </row>
    <row r="176" spans="1:6" x14ac:dyDescent="0.25">
      <c r="A176" s="9">
        <f>'Локальная смета 2'!S42</f>
        <v>1.38</v>
      </c>
      <c r="B176">
        <v>50</v>
      </c>
      <c r="C176">
        <v>75</v>
      </c>
      <c r="D176">
        <v>10</v>
      </c>
      <c r="E176">
        <v>0</v>
      </c>
      <c r="F176">
        <v>11202</v>
      </c>
    </row>
    <row r="177" spans="1:6" x14ac:dyDescent="0.25">
      <c r="A177" s="9">
        <f>'Локальная смета 2'!I41</f>
        <v>1131.1600000000001</v>
      </c>
      <c r="B177">
        <v>50</v>
      </c>
      <c r="C177">
        <v>75</v>
      </c>
      <c r="D177">
        <v>18</v>
      </c>
      <c r="E177">
        <v>0</v>
      </c>
      <c r="F177">
        <v>11202</v>
      </c>
    </row>
    <row r="178" spans="1:6" x14ac:dyDescent="0.25">
      <c r="A178">
        <f>'Локальная смета 2'!A43</f>
        <v>14</v>
      </c>
      <c r="B178">
        <v>50</v>
      </c>
      <c r="C178">
        <v>77</v>
      </c>
      <c r="D178">
        <v>0</v>
      </c>
      <c r="E178">
        <v>0</v>
      </c>
      <c r="F178">
        <v>11202</v>
      </c>
    </row>
    <row r="179" spans="1:6" x14ac:dyDescent="0.25">
      <c r="A179" t="str">
        <f>'Локальная смета 2'!B43</f>
        <v>ФЕР11-01-036-04</v>
      </c>
      <c r="B179">
        <v>50</v>
      </c>
      <c r="C179">
        <v>77</v>
      </c>
      <c r="D179">
        <v>1</v>
      </c>
      <c r="E179">
        <v>0</v>
      </c>
      <c r="F179">
        <v>11202</v>
      </c>
    </row>
    <row r="180" spans="1:6" x14ac:dyDescent="0.25">
      <c r="A180" t="str">
        <f>'Локальная смета 2'!C43</f>
        <v>Устройство покрытий из линолеума насухо со свариванием полотнищ в стыках</v>
      </c>
      <c r="B180">
        <v>50</v>
      </c>
      <c r="C180">
        <v>77</v>
      </c>
      <c r="D180">
        <v>2</v>
      </c>
      <c r="E180">
        <v>0</v>
      </c>
      <c r="F180">
        <v>11202</v>
      </c>
    </row>
    <row r="181" spans="1:6" x14ac:dyDescent="0.25">
      <c r="A181" t="str">
        <f>'Локальная смета 2'!D44</f>
        <v>100 м2 покрытия</v>
      </c>
      <c r="B181">
        <v>50</v>
      </c>
      <c r="C181">
        <v>77</v>
      </c>
      <c r="D181">
        <v>3</v>
      </c>
      <c r="E181">
        <v>0</v>
      </c>
      <c r="F181">
        <v>11202</v>
      </c>
    </row>
    <row r="182" spans="1:6" x14ac:dyDescent="0.25">
      <c r="A182">
        <f>'Локальная смета 2'!D43</f>
        <v>1.0429999999999999</v>
      </c>
      <c r="B182">
        <v>50</v>
      </c>
      <c r="C182">
        <v>77</v>
      </c>
      <c r="D182">
        <v>4</v>
      </c>
      <c r="E182">
        <v>0</v>
      </c>
      <c r="F182">
        <v>11202</v>
      </c>
    </row>
    <row r="183" spans="1:6" x14ac:dyDescent="0.25">
      <c r="A183">
        <f>'Локальная смета 2'!F44</f>
        <v>360.20760000000001</v>
      </c>
      <c r="B183">
        <v>50</v>
      </c>
      <c r="C183">
        <v>77</v>
      </c>
      <c r="D183">
        <v>6</v>
      </c>
      <c r="E183">
        <v>0</v>
      </c>
      <c r="F183">
        <v>11202</v>
      </c>
    </row>
    <row r="184" spans="1:6" x14ac:dyDescent="0.25">
      <c r="A184">
        <f>'Локальная смета 2'!G43</f>
        <v>105.735</v>
      </c>
      <c r="B184">
        <v>50</v>
      </c>
      <c r="C184">
        <v>77</v>
      </c>
      <c r="D184">
        <v>7</v>
      </c>
      <c r="E184">
        <v>0</v>
      </c>
      <c r="F184">
        <v>11202</v>
      </c>
    </row>
    <row r="185" spans="1:6" x14ac:dyDescent="0.25">
      <c r="A185" s="9">
        <f>'Локальная смета 2'!G44</f>
        <v>5.91</v>
      </c>
      <c r="B185">
        <v>50</v>
      </c>
      <c r="C185">
        <v>77</v>
      </c>
      <c r="D185">
        <v>8</v>
      </c>
      <c r="E185">
        <v>0</v>
      </c>
      <c r="F185">
        <v>11202</v>
      </c>
    </row>
    <row r="186" spans="1:6" x14ac:dyDescent="0.25">
      <c r="A186">
        <f>'Локальная смета 2'!S43</f>
        <v>43.345799999999997</v>
      </c>
      <c r="B186">
        <v>50</v>
      </c>
      <c r="C186">
        <v>77</v>
      </c>
      <c r="D186">
        <v>9</v>
      </c>
      <c r="E186">
        <v>0</v>
      </c>
      <c r="F186">
        <v>11202</v>
      </c>
    </row>
    <row r="187" spans="1:6" x14ac:dyDescent="0.25">
      <c r="A187" s="9">
        <f>'Локальная смета 2'!S44</f>
        <v>0.51</v>
      </c>
      <c r="B187">
        <v>50</v>
      </c>
      <c r="C187">
        <v>77</v>
      </c>
      <c r="D187">
        <v>10</v>
      </c>
      <c r="E187">
        <v>0</v>
      </c>
      <c r="F187">
        <v>11202</v>
      </c>
    </row>
    <row r="188" spans="1:6" x14ac:dyDescent="0.25">
      <c r="A188" s="9">
        <f>'Локальная смета 2'!I43</f>
        <v>6983.19</v>
      </c>
      <c r="B188">
        <v>50</v>
      </c>
      <c r="C188">
        <v>77</v>
      </c>
      <c r="D188">
        <v>18</v>
      </c>
      <c r="E188">
        <v>0</v>
      </c>
      <c r="F188">
        <v>11202</v>
      </c>
    </row>
    <row r="189" spans="1:6" x14ac:dyDescent="0.25">
      <c r="A189">
        <f>'Локальная смета 2'!A45</f>
        <v>15</v>
      </c>
      <c r="B189">
        <v>50</v>
      </c>
      <c r="C189">
        <v>78</v>
      </c>
      <c r="D189">
        <v>0</v>
      </c>
      <c r="E189">
        <v>0</v>
      </c>
      <c r="F189">
        <v>11202</v>
      </c>
    </row>
    <row r="190" spans="1:6" x14ac:dyDescent="0.25">
      <c r="A190" t="str">
        <f>'Локальная смета 2'!B45</f>
        <v>ФЕР11-01-040-03</v>
      </c>
      <c r="B190">
        <v>50</v>
      </c>
      <c r="C190">
        <v>78</v>
      </c>
      <c r="D190">
        <v>1</v>
      </c>
      <c r="E190">
        <v>0</v>
      </c>
      <c r="F190">
        <v>11202</v>
      </c>
    </row>
    <row r="191" spans="1:6" x14ac:dyDescent="0.25">
      <c r="A191" t="str">
        <f>'Локальная смета 2'!C45</f>
        <v>Устройство плинтусов поливинилхлоридных на винтах самонарезающих</v>
      </c>
      <c r="B191">
        <v>50</v>
      </c>
      <c r="C191">
        <v>78</v>
      </c>
      <c r="D191">
        <v>2</v>
      </c>
      <c r="E191">
        <v>0</v>
      </c>
      <c r="F191">
        <v>11202</v>
      </c>
    </row>
    <row r="192" spans="1:6" x14ac:dyDescent="0.25">
      <c r="A192" t="str">
        <f>'Локальная смета 2'!D46</f>
        <v>100 м плинтуса</v>
      </c>
      <c r="B192">
        <v>50</v>
      </c>
      <c r="C192">
        <v>78</v>
      </c>
      <c r="D192">
        <v>3</v>
      </c>
      <c r="E192">
        <v>0</v>
      </c>
      <c r="F192">
        <v>11202</v>
      </c>
    </row>
    <row r="193" spans="1:6" x14ac:dyDescent="0.25">
      <c r="A193" s="9">
        <f>'Локальная смета 2'!D45</f>
        <v>0.86</v>
      </c>
      <c r="B193">
        <v>50</v>
      </c>
      <c r="C193">
        <v>78</v>
      </c>
      <c r="D193">
        <v>4</v>
      </c>
      <c r="E193">
        <v>0</v>
      </c>
      <c r="F193">
        <v>11202</v>
      </c>
    </row>
    <row r="194" spans="1:6" x14ac:dyDescent="0.25">
      <c r="A194">
        <f>'Локальная смета 2'!F46</f>
        <v>84.373199999999997</v>
      </c>
      <c r="B194">
        <v>50</v>
      </c>
      <c r="C194">
        <v>78</v>
      </c>
      <c r="D194">
        <v>6</v>
      </c>
      <c r="E194">
        <v>0</v>
      </c>
      <c r="F194">
        <v>11202</v>
      </c>
    </row>
    <row r="195" spans="1:6" x14ac:dyDescent="0.25">
      <c r="A195" s="9">
        <f>'Локальная смета 2'!G45</f>
        <v>16.86</v>
      </c>
      <c r="B195">
        <v>50</v>
      </c>
      <c r="C195">
        <v>78</v>
      </c>
      <c r="D195">
        <v>7</v>
      </c>
      <c r="E195">
        <v>0</v>
      </c>
      <c r="F195">
        <v>11202</v>
      </c>
    </row>
    <row r="196" spans="1:6" x14ac:dyDescent="0.25">
      <c r="A196" s="11">
        <f>'Локальная смета 2'!G46</f>
        <v>0</v>
      </c>
      <c r="B196">
        <v>50</v>
      </c>
      <c r="C196">
        <v>78</v>
      </c>
      <c r="D196">
        <v>8</v>
      </c>
      <c r="E196">
        <v>0</v>
      </c>
      <c r="F196">
        <v>11202</v>
      </c>
    </row>
    <row r="197" spans="1:6" x14ac:dyDescent="0.25">
      <c r="A197">
        <f>'Локальная смета 2'!S45</f>
        <v>9.1907999999999994</v>
      </c>
      <c r="B197">
        <v>50</v>
      </c>
      <c r="C197">
        <v>78</v>
      </c>
      <c r="D197">
        <v>9</v>
      </c>
      <c r="E197">
        <v>0</v>
      </c>
      <c r="F197">
        <v>11202</v>
      </c>
    </row>
    <row r="198" spans="1:6" x14ac:dyDescent="0.25">
      <c r="A198" s="11">
        <f>'Локальная смета 2'!S46</f>
        <v>0</v>
      </c>
      <c r="B198">
        <v>50</v>
      </c>
      <c r="C198">
        <v>78</v>
      </c>
      <c r="D198">
        <v>10</v>
      </c>
      <c r="E198">
        <v>0</v>
      </c>
      <c r="F198">
        <v>11202</v>
      </c>
    </row>
    <row r="199" spans="1:6" x14ac:dyDescent="0.25">
      <c r="A199" s="9">
        <f>'Локальная смета 2'!I45</f>
        <v>1357.27</v>
      </c>
      <c r="B199">
        <v>50</v>
      </c>
      <c r="C199">
        <v>78</v>
      </c>
      <c r="D199">
        <v>18</v>
      </c>
      <c r="E199">
        <v>0</v>
      </c>
      <c r="F199">
        <v>11202</v>
      </c>
    </row>
    <row r="200" spans="1:6" x14ac:dyDescent="0.25">
      <c r="A200">
        <f>'Локальная смета 2'!A47</f>
        <v>16</v>
      </c>
      <c r="B200">
        <v>50</v>
      </c>
      <c r="C200">
        <v>82</v>
      </c>
      <c r="D200">
        <v>0</v>
      </c>
      <c r="E200">
        <v>0</v>
      </c>
      <c r="F200">
        <v>11202</v>
      </c>
    </row>
    <row r="201" spans="1:6" x14ac:dyDescent="0.25">
      <c r="A201" t="str">
        <f>'Локальная смета 2'!B47</f>
        <v>ФЕР11-01-049-01</v>
      </c>
      <c r="B201">
        <v>50</v>
      </c>
      <c r="C201">
        <v>82</v>
      </c>
      <c r="D201">
        <v>1</v>
      </c>
      <c r="E201">
        <v>0</v>
      </c>
      <c r="F201">
        <v>11202</v>
      </c>
    </row>
    <row r="202" spans="1:6" x14ac:dyDescent="0.25">
      <c r="A202" t="str">
        <f>'Локальная смета 2'!C47</f>
        <v>Укладка металлического накладного профиля (порога)</v>
      </c>
      <c r="B202">
        <v>50</v>
      </c>
      <c r="C202">
        <v>82</v>
      </c>
      <c r="D202">
        <v>2</v>
      </c>
      <c r="E202">
        <v>0</v>
      </c>
      <c r="F202">
        <v>11202</v>
      </c>
    </row>
    <row r="203" spans="1:6" x14ac:dyDescent="0.25">
      <c r="A203" t="str">
        <f>'Локальная смета 2'!D48</f>
        <v>100 м профиля</v>
      </c>
      <c r="B203">
        <v>50</v>
      </c>
      <c r="C203">
        <v>82</v>
      </c>
      <c r="D203">
        <v>3</v>
      </c>
      <c r="E203">
        <v>0</v>
      </c>
      <c r="F203">
        <v>11202</v>
      </c>
    </row>
    <row r="204" spans="1:6" x14ac:dyDescent="0.25">
      <c r="A204">
        <f>'Локальная смета 2'!D47</f>
        <v>3.6999999999999998E-2</v>
      </c>
      <c r="B204">
        <v>50</v>
      </c>
      <c r="C204">
        <v>82</v>
      </c>
      <c r="D204">
        <v>4</v>
      </c>
      <c r="E204">
        <v>0</v>
      </c>
      <c r="F204">
        <v>11202</v>
      </c>
    </row>
    <row r="205" spans="1:6" x14ac:dyDescent="0.25">
      <c r="A205">
        <f>'Локальная смета 2'!F48</f>
        <v>200.6934</v>
      </c>
      <c r="B205">
        <v>50</v>
      </c>
      <c r="C205">
        <v>82</v>
      </c>
      <c r="D205">
        <v>6</v>
      </c>
      <c r="E205">
        <v>0</v>
      </c>
      <c r="F205">
        <v>11202</v>
      </c>
    </row>
    <row r="206" spans="1:6" x14ac:dyDescent="0.25">
      <c r="A206">
        <f>'Локальная смета 2'!G47</f>
        <v>34.664999999999999</v>
      </c>
      <c r="B206">
        <v>50</v>
      </c>
      <c r="C206">
        <v>82</v>
      </c>
      <c r="D206">
        <v>7</v>
      </c>
      <c r="E206">
        <v>0</v>
      </c>
      <c r="F206">
        <v>11202</v>
      </c>
    </row>
    <row r="207" spans="1:6" x14ac:dyDescent="0.25">
      <c r="A207" s="11">
        <f>'Локальная смета 2'!G48</f>
        <v>0</v>
      </c>
      <c r="B207">
        <v>50</v>
      </c>
      <c r="C207">
        <v>82</v>
      </c>
      <c r="D207">
        <v>8</v>
      </c>
      <c r="E207">
        <v>0</v>
      </c>
      <c r="F207">
        <v>11202</v>
      </c>
    </row>
    <row r="208" spans="1:6" x14ac:dyDescent="0.25">
      <c r="A208">
        <f>'Локальная смета 2'!S47</f>
        <v>22.963200000000001</v>
      </c>
      <c r="B208">
        <v>50</v>
      </c>
      <c r="C208">
        <v>82</v>
      </c>
      <c r="D208">
        <v>9</v>
      </c>
      <c r="E208">
        <v>0</v>
      </c>
      <c r="F208">
        <v>11202</v>
      </c>
    </row>
    <row r="209" spans="1:6" x14ac:dyDescent="0.25">
      <c r="A209" s="11">
        <f>'Локальная смета 2'!S48</f>
        <v>0</v>
      </c>
      <c r="B209">
        <v>50</v>
      </c>
      <c r="C209">
        <v>82</v>
      </c>
      <c r="D209">
        <v>10</v>
      </c>
      <c r="E209">
        <v>0</v>
      </c>
      <c r="F209">
        <v>11202</v>
      </c>
    </row>
    <row r="210" spans="1:6" x14ac:dyDescent="0.25">
      <c r="A210">
        <f>'Локальная смета 2'!I47</f>
        <v>80.400000000000006</v>
      </c>
      <c r="B210">
        <v>50</v>
      </c>
      <c r="C210">
        <v>82</v>
      </c>
      <c r="D210">
        <v>18</v>
      </c>
      <c r="E210">
        <v>0</v>
      </c>
      <c r="F210">
        <v>11202</v>
      </c>
    </row>
    <row r="211" spans="1:6" x14ac:dyDescent="0.25">
      <c r="A211">
        <f>'Локальная смета 2'!A49</f>
        <v>17</v>
      </c>
      <c r="B211">
        <v>50</v>
      </c>
      <c r="C211">
        <v>84</v>
      </c>
      <c r="D211">
        <v>0</v>
      </c>
      <c r="E211">
        <v>0</v>
      </c>
      <c r="F211">
        <v>11211</v>
      </c>
    </row>
    <row r="212" spans="1:6" x14ac:dyDescent="0.25">
      <c r="A212" t="str">
        <f>'Локальная смета 2'!B49</f>
        <v>206-9002</v>
      </c>
      <c r="B212">
        <v>50</v>
      </c>
      <c r="C212">
        <v>84</v>
      </c>
      <c r="D212">
        <v>1</v>
      </c>
      <c r="E212">
        <v>0</v>
      </c>
      <c r="F212">
        <v>11211</v>
      </c>
    </row>
    <row r="213" spans="1:6" x14ac:dyDescent="0.25">
      <c r="A213" t="str">
        <f>'Локальная смета 2'!C49</f>
        <v>Порожки</v>
      </c>
      <c r="B213">
        <v>50</v>
      </c>
      <c r="C213">
        <v>84</v>
      </c>
      <c r="D213">
        <v>2</v>
      </c>
      <c r="E213">
        <v>0</v>
      </c>
      <c r="F213">
        <v>11211</v>
      </c>
    </row>
    <row r="214" spans="1:6" x14ac:dyDescent="0.25">
      <c r="A214" t="str">
        <f>'Локальная смета 2'!D50</f>
        <v>м</v>
      </c>
      <c r="B214">
        <v>50</v>
      </c>
      <c r="C214">
        <v>84</v>
      </c>
      <c r="D214">
        <v>3</v>
      </c>
      <c r="E214">
        <v>0</v>
      </c>
      <c r="F214">
        <v>11211</v>
      </c>
    </row>
    <row r="215" spans="1:6" x14ac:dyDescent="0.25">
      <c r="A215">
        <f>'Локальная смета 2'!D49</f>
        <v>3.8849999999999998</v>
      </c>
      <c r="B215">
        <v>50</v>
      </c>
      <c r="C215">
        <v>84</v>
      </c>
      <c r="D215">
        <v>4</v>
      </c>
      <c r="E215">
        <v>0</v>
      </c>
      <c r="F215">
        <v>11211</v>
      </c>
    </row>
    <row r="216" spans="1:6" x14ac:dyDescent="0.25">
      <c r="A216" s="11">
        <f>'Локальная смета 2'!G49</f>
        <v>0</v>
      </c>
      <c r="B216">
        <v>50</v>
      </c>
      <c r="C216">
        <v>84</v>
      </c>
      <c r="D216">
        <v>6</v>
      </c>
      <c r="E216">
        <v>0</v>
      </c>
      <c r="F216">
        <v>11211</v>
      </c>
    </row>
    <row r="217" spans="1:6" x14ac:dyDescent="0.25">
      <c r="A217">
        <f>'Локальная смета 2'!S49</f>
        <v>0</v>
      </c>
      <c r="B217">
        <v>50</v>
      </c>
      <c r="C217">
        <v>84</v>
      </c>
      <c r="D217">
        <v>8</v>
      </c>
      <c r="E217">
        <v>0</v>
      </c>
      <c r="F217">
        <v>11211</v>
      </c>
    </row>
    <row r="218" spans="1:6" x14ac:dyDescent="0.25">
      <c r="A218" s="9">
        <f>'Локальная смета 2'!I49</f>
        <v>18.940000000000001</v>
      </c>
      <c r="B218">
        <v>50</v>
      </c>
      <c r="C218">
        <v>84</v>
      </c>
      <c r="D218">
        <v>9</v>
      </c>
      <c r="E218">
        <v>0</v>
      </c>
      <c r="F218">
        <v>11211</v>
      </c>
    </row>
    <row r="219" spans="1:6" x14ac:dyDescent="0.25">
      <c r="A219">
        <f>'Локальная смета 2'!A51</f>
        <v>18</v>
      </c>
      <c r="B219">
        <v>50</v>
      </c>
      <c r="C219">
        <v>85</v>
      </c>
      <c r="D219">
        <v>0</v>
      </c>
      <c r="E219">
        <v>0</v>
      </c>
      <c r="F219">
        <v>11202</v>
      </c>
    </row>
    <row r="220" spans="1:6" x14ac:dyDescent="0.25">
      <c r="A220" t="str">
        <f>'Локальная смета 2'!B51</f>
        <v>ФЕРр62-10-04</v>
      </c>
      <c r="B220">
        <v>50</v>
      </c>
      <c r="C220">
        <v>85</v>
      </c>
      <c r="D220">
        <v>1</v>
      </c>
      <c r="E220">
        <v>0</v>
      </c>
      <c r="F220">
        <v>11202</v>
      </c>
    </row>
    <row r="221" spans="1:6" x14ac:dyDescent="0.25">
      <c r="A221" t="str">
        <f>'Локальная смета 2'!C51</f>
        <v>Улучшенная масляная окраска ранее окрашенных дверей за два раза с расчисткой старой краски до 10%</v>
      </c>
      <c r="B221">
        <v>50</v>
      </c>
      <c r="C221">
        <v>85</v>
      </c>
      <c r="D221">
        <v>2</v>
      </c>
      <c r="E221">
        <v>0</v>
      </c>
      <c r="F221">
        <v>11202</v>
      </c>
    </row>
    <row r="222" spans="1:6" x14ac:dyDescent="0.25">
      <c r="A222" t="str">
        <f>'Локальная смета 2'!D52</f>
        <v>100 м2 окрашиваемой поверхности</v>
      </c>
      <c r="B222">
        <v>50</v>
      </c>
      <c r="C222">
        <v>85</v>
      </c>
      <c r="D222">
        <v>3</v>
      </c>
      <c r="E222">
        <v>0</v>
      </c>
      <c r="F222">
        <v>11202</v>
      </c>
    </row>
    <row r="223" spans="1:6" x14ac:dyDescent="0.25">
      <c r="A223">
        <f>'Локальная смета 2'!D51</f>
        <v>0.26025999999999999</v>
      </c>
      <c r="B223">
        <v>50</v>
      </c>
      <c r="C223">
        <v>85</v>
      </c>
      <c r="D223">
        <v>4</v>
      </c>
      <c r="E223">
        <v>0</v>
      </c>
      <c r="F223">
        <v>11202</v>
      </c>
    </row>
    <row r="224" spans="1:6" x14ac:dyDescent="0.25">
      <c r="A224" s="9">
        <f>'Локальная смета 2'!F52</f>
        <v>369.36</v>
      </c>
      <c r="B224">
        <v>50</v>
      </c>
      <c r="C224">
        <v>85</v>
      </c>
      <c r="D224">
        <v>6</v>
      </c>
      <c r="E224">
        <v>0</v>
      </c>
      <c r="F224">
        <v>11202</v>
      </c>
    </row>
    <row r="225" spans="1:6" x14ac:dyDescent="0.25">
      <c r="A225" s="9">
        <f>'Локальная смета 2'!G51</f>
        <v>8.36</v>
      </c>
      <c r="B225">
        <v>50</v>
      </c>
      <c r="C225">
        <v>85</v>
      </c>
      <c r="D225">
        <v>7</v>
      </c>
      <c r="E225">
        <v>0</v>
      </c>
      <c r="F225">
        <v>11202</v>
      </c>
    </row>
    <row r="226" spans="1:6" x14ac:dyDescent="0.25">
      <c r="A226" s="9">
        <f>'Локальная смета 2'!G52</f>
        <v>1.1599999999999999</v>
      </c>
      <c r="B226">
        <v>50</v>
      </c>
      <c r="C226">
        <v>85</v>
      </c>
      <c r="D226">
        <v>8</v>
      </c>
      <c r="E226">
        <v>0</v>
      </c>
      <c r="F226">
        <v>11202</v>
      </c>
    </row>
    <row r="227" spans="1:6" x14ac:dyDescent="0.25">
      <c r="A227" s="9">
        <f>'Локальная смета 2'!S51</f>
        <v>42.75</v>
      </c>
      <c r="B227">
        <v>50</v>
      </c>
      <c r="C227">
        <v>85</v>
      </c>
      <c r="D227">
        <v>9</v>
      </c>
      <c r="E227">
        <v>0</v>
      </c>
      <c r="F227">
        <v>11202</v>
      </c>
    </row>
    <row r="228" spans="1:6" x14ac:dyDescent="0.25">
      <c r="A228">
        <f>'Локальная смета 2'!S52</f>
        <v>0.1</v>
      </c>
      <c r="B228">
        <v>50</v>
      </c>
      <c r="C228">
        <v>85</v>
      </c>
      <c r="D228">
        <v>10</v>
      </c>
      <c r="E228">
        <v>0</v>
      </c>
      <c r="F228">
        <v>11202</v>
      </c>
    </row>
    <row r="229" spans="1:6" x14ac:dyDescent="0.25">
      <c r="A229" s="9">
        <f>'Локальная смета 2'!I51</f>
        <v>724.07</v>
      </c>
      <c r="B229">
        <v>50</v>
      </c>
      <c r="C229">
        <v>85</v>
      </c>
      <c r="D229">
        <v>18</v>
      </c>
      <c r="E229">
        <v>0</v>
      </c>
      <c r="F229">
        <v>11202</v>
      </c>
    </row>
    <row r="230" spans="1:6" x14ac:dyDescent="0.25">
      <c r="A230">
        <f>'Локальная смета 2'!A53</f>
        <v>19</v>
      </c>
      <c r="B230">
        <v>50</v>
      </c>
      <c r="C230">
        <v>86</v>
      </c>
      <c r="D230">
        <v>0</v>
      </c>
      <c r="E230">
        <v>0</v>
      </c>
      <c r="F230">
        <v>11202</v>
      </c>
    </row>
    <row r="231" spans="1:6" x14ac:dyDescent="0.25">
      <c r="A231" t="str">
        <f>'Локальная смета 2'!B53</f>
        <v>ФЕРр62-32-02</v>
      </c>
      <c r="B231">
        <v>50</v>
      </c>
      <c r="C231">
        <v>86</v>
      </c>
      <c r="D231">
        <v>1</v>
      </c>
      <c r="E231">
        <v>0</v>
      </c>
      <c r="F231">
        <v>11202</v>
      </c>
    </row>
    <row r="232" spans="1:6" x14ac:dyDescent="0.25">
      <c r="A232" t="str">
        <f>'Локальная смета 2'!C53</f>
        <v>Окраска масляными составами ранее окрашенных поверхностей труб стальных за 2 раза</v>
      </c>
      <c r="B232">
        <v>50</v>
      </c>
      <c r="C232">
        <v>86</v>
      </c>
      <c r="D232">
        <v>2</v>
      </c>
      <c r="E232">
        <v>0</v>
      </c>
      <c r="F232">
        <v>11202</v>
      </c>
    </row>
    <row r="233" spans="1:6" x14ac:dyDescent="0.25">
      <c r="A233" t="str">
        <f>'Локальная смета 2'!D54</f>
        <v>100 м2 окрашиваемой поверхности</v>
      </c>
      <c r="B233">
        <v>50</v>
      </c>
      <c r="C233">
        <v>86</v>
      </c>
      <c r="D233">
        <v>3</v>
      </c>
      <c r="E233">
        <v>0</v>
      </c>
      <c r="F233">
        <v>11202</v>
      </c>
    </row>
    <row r="234" spans="1:6" x14ac:dyDescent="0.25">
      <c r="A234">
        <f>'Локальная смета 2'!D53</f>
        <v>6.2E-2</v>
      </c>
      <c r="B234">
        <v>50</v>
      </c>
      <c r="C234">
        <v>86</v>
      </c>
      <c r="D234">
        <v>4</v>
      </c>
      <c r="E234">
        <v>0</v>
      </c>
      <c r="F234">
        <v>11202</v>
      </c>
    </row>
    <row r="235" spans="1:6" x14ac:dyDescent="0.25">
      <c r="A235" s="9">
        <f>'Локальная смета 2'!F54</f>
        <v>652.04999999999995</v>
      </c>
      <c r="B235">
        <v>50</v>
      </c>
      <c r="C235">
        <v>86</v>
      </c>
      <c r="D235">
        <v>6</v>
      </c>
      <c r="E235">
        <v>0</v>
      </c>
      <c r="F235">
        <v>11202</v>
      </c>
    </row>
    <row r="236" spans="1:6" x14ac:dyDescent="0.25">
      <c r="A236" s="9">
        <f>'Локальная смета 2'!G53</f>
        <v>0.87</v>
      </c>
      <c r="B236">
        <v>50</v>
      </c>
      <c r="C236">
        <v>86</v>
      </c>
      <c r="D236">
        <v>7</v>
      </c>
      <c r="E236">
        <v>0</v>
      </c>
      <c r="F236">
        <v>11202</v>
      </c>
    </row>
    <row r="237" spans="1:6" x14ac:dyDescent="0.25">
      <c r="A237" s="11">
        <f>'Локальная смета 2'!G54</f>
        <v>0</v>
      </c>
      <c r="B237">
        <v>50</v>
      </c>
      <c r="C237">
        <v>86</v>
      </c>
      <c r="D237">
        <v>8</v>
      </c>
      <c r="E237">
        <v>0</v>
      </c>
      <c r="F237">
        <v>11202</v>
      </c>
    </row>
    <row r="238" spans="1:6" x14ac:dyDescent="0.25">
      <c r="A238">
        <f>'Локальная смета 2'!S53</f>
        <v>80.599999999999994</v>
      </c>
      <c r="B238">
        <v>50</v>
      </c>
      <c r="C238">
        <v>86</v>
      </c>
      <c r="D238">
        <v>9</v>
      </c>
      <c r="E238">
        <v>0</v>
      </c>
      <c r="F238">
        <v>11202</v>
      </c>
    </row>
    <row r="239" spans="1:6" x14ac:dyDescent="0.25">
      <c r="A239" s="11">
        <f>'Локальная смета 2'!S54</f>
        <v>0</v>
      </c>
      <c r="B239">
        <v>50</v>
      </c>
      <c r="C239">
        <v>86</v>
      </c>
      <c r="D239">
        <v>10</v>
      </c>
      <c r="E239">
        <v>0</v>
      </c>
      <c r="F239">
        <v>11202</v>
      </c>
    </row>
    <row r="240" spans="1:6" x14ac:dyDescent="0.25">
      <c r="A240" s="9">
        <f>'Локальная смета 2'!I53</f>
        <v>515.51</v>
      </c>
      <c r="B240">
        <v>50</v>
      </c>
      <c r="C240">
        <v>86</v>
      </c>
      <c r="D240">
        <v>18</v>
      </c>
      <c r="E240">
        <v>0</v>
      </c>
      <c r="F240">
        <v>11202</v>
      </c>
    </row>
    <row r="241" spans="1:6" x14ac:dyDescent="0.25">
      <c r="A241">
        <f>'Локальная смета 2'!A55</f>
        <v>20</v>
      </c>
      <c r="B241">
        <v>50</v>
      </c>
      <c r="C241">
        <v>87</v>
      </c>
      <c r="D241">
        <v>0</v>
      </c>
      <c r="E241">
        <v>0</v>
      </c>
      <c r="F241">
        <v>11202</v>
      </c>
    </row>
    <row r="242" spans="1:6" x14ac:dyDescent="0.25">
      <c r="A242" t="str">
        <f>'Локальная смета 2'!B55</f>
        <v>ФЕРр62-33-02</v>
      </c>
      <c r="B242">
        <v>50</v>
      </c>
      <c r="C242">
        <v>87</v>
      </c>
      <c r="D242">
        <v>1</v>
      </c>
      <c r="E242">
        <v>0</v>
      </c>
      <c r="F242">
        <v>11202</v>
      </c>
    </row>
    <row r="243" spans="1:6" x14ac:dyDescent="0.25">
      <c r="A243" t="str">
        <f>'Локальная смета 2'!C55</f>
        <v>Окраска масляными составами ранее окрашенных поверхностей радиаторов и ребристых труб отопления за 2 раза</v>
      </c>
      <c r="B243">
        <v>50</v>
      </c>
      <c r="C243">
        <v>87</v>
      </c>
      <c r="D243">
        <v>2</v>
      </c>
      <c r="E243">
        <v>0</v>
      </c>
      <c r="F243">
        <v>11202</v>
      </c>
    </row>
    <row r="244" spans="1:6" x14ac:dyDescent="0.25">
      <c r="A244" t="str">
        <f>'Локальная смета 2'!D56</f>
        <v>100 м2 окрашиваемой поверхности</v>
      </c>
      <c r="B244">
        <v>50</v>
      </c>
      <c r="C244">
        <v>87</v>
      </c>
      <c r="D244">
        <v>3</v>
      </c>
      <c r="E244">
        <v>0</v>
      </c>
      <c r="F244">
        <v>11202</v>
      </c>
    </row>
    <row r="245" spans="1:6" x14ac:dyDescent="0.25">
      <c r="A245">
        <f>'Локальная смета 2'!D55</f>
        <v>0.20311999999999999</v>
      </c>
      <c r="B245">
        <v>50</v>
      </c>
      <c r="C245">
        <v>87</v>
      </c>
      <c r="D245">
        <v>4</v>
      </c>
      <c r="E245">
        <v>0</v>
      </c>
      <c r="F245">
        <v>11202</v>
      </c>
    </row>
    <row r="246" spans="1:6" x14ac:dyDescent="0.25">
      <c r="A246" s="9">
        <f>'Локальная смета 2'!F56</f>
        <v>576.32000000000005</v>
      </c>
      <c r="B246">
        <v>50</v>
      </c>
      <c r="C246">
        <v>87</v>
      </c>
      <c r="D246">
        <v>6</v>
      </c>
      <c r="E246">
        <v>0</v>
      </c>
      <c r="F246">
        <v>11202</v>
      </c>
    </row>
    <row r="247" spans="1:6" x14ac:dyDescent="0.25">
      <c r="A247" s="9">
        <f>'Локальная смета 2'!G55</f>
        <v>0.87</v>
      </c>
      <c r="B247">
        <v>50</v>
      </c>
      <c r="C247">
        <v>87</v>
      </c>
      <c r="D247">
        <v>7</v>
      </c>
      <c r="E247">
        <v>0</v>
      </c>
      <c r="F247">
        <v>11202</v>
      </c>
    </row>
    <row r="248" spans="1:6" x14ac:dyDescent="0.25">
      <c r="A248" s="11">
        <f>'Локальная смета 2'!G56</f>
        <v>0</v>
      </c>
      <c r="B248">
        <v>50</v>
      </c>
      <c r="C248">
        <v>87</v>
      </c>
      <c r="D248">
        <v>8</v>
      </c>
      <c r="E248">
        <v>0</v>
      </c>
      <c r="F248">
        <v>11202</v>
      </c>
    </row>
    <row r="249" spans="1:6" x14ac:dyDescent="0.25">
      <c r="A249" s="9">
        <f>'Локальная смета 2'!S55</f>
        <v>65.94</v>
      </c>
      <c r="B249">
        <v>50</v>
      </c>
      <c r="C249">
        <v>87</v>
      </c>
      <c r="D249">
        <v>9</v>
      </c>
      <c r="E249">
        <v>0</v>
      </c>
      <c r="F249">
        <v>11202</v>
      </c>
    </row>
    <row r="250" spans="1:6" x14ac:dyDescent="0.25">
      <c r="A250" s="11">
        <f>'Локальная смета 2'!S56</f>
        <v>0</v>
      </c>
      <c r="B250">
        <v>50</v>
      </c>
      <c r="C250">
        <v>87</v>
      </c>
      <c r="D250">
        <v>10</v>
      </c>
      <c r="E250">
        <v>0</v>
      </c>
      <c r="F250">
        <v>11202</v>
      </c>
    </row>
    <row r="251" spans="1:6" x14ac:dyDescent="0.25">
      <c r="A251" s="9">
        <f>'Локальная смета 2'!I55</f>
        <v>515.51</v>
      </c>
      <c r="B251">
        <v>50</v>
      </c>
      <c r="C251">
        <v>87</v>
      </c>
      <c r="D251">
        <v>18</v>
      </c>
      <c r="E251">
        <v>0</v>
      </c>
      <c r="F251">
        <v>11202</v>
      </c>
    </row>
    <row r="252" spans="1:6" x14ac:dyDescent="0.25">
      <c r="A252">
        <f>'Локальная смета 2'!A57</f>
        <v>21</v>
      </c>
      <c r="B252">
        <v>50</v>
      </c>
      <c r="C252">
        <v>88</v>
      </c>
      <c r="D252">
        <v>0</v>
      </c>
      <c r="E252">
        <v>0</v>
      </c>
      <c r="F252">
        <v>11202</v>
      </c>
    </row>
    <row r="253" spans="1:6" x14ac:dyDescent="0.25">
      <c r="A253" t="str">
        <f>'Локальная смета 2'!B57</f>
        <v>ФЕРм08-03-573-04</v>
      </c>
      <c r="B253">
        <v>50</v>
      </c>
      <c r="C253">
        <v>88</v>
      </c>
      <c r="D253">
        <v>1</v>
      </c>
      <c r="E253">
        <v>0</v>
      </c>
      <c r="F253">
        <v>11202</v>
      </c>
    </row>
    <row r="254" spans="1:6" x14ac:dyDescent="0.25">
      <c r="A254" t="str">
        <f>'Локальная смета 2'!C57</f>
        <v>Демонтаж шкафа управления,щитов навесных</v>
      </c>
      <c r="B254">
        <v>50</v>
      </c>
      <c r="C254">
        <v>88</v>
      </c>
      <c r="D254">
        <v>2</v>
      </c>
      <c r="E254">
        <v>0</v>
      </c>
      <c r="F254">
        <v>11202</v>
      </c>
    </row>
    <row r="255" spans="1:6" x14ac:dyDescent="0.25">
      <c r="A255" t="str">
        <f>'Локальная смета 2'!D58</f>
        <v>1 шт.</v>
      </c>
      <c r="B255">
        <v>50</v>
      </c>
      <c r="C255">
        <v>88</v>
      </c>
      <c r="D255">
        <v>3</v>
      </c>
      <c r="E255">
        <v>0</v>
      </c>
      <c r="F255">
        <v>11202</v>
      </c>
    </row>
    <row r="256" spans="1:6" x14ac:dyDescent="0.25">
      <c r="A256" s="11">
        <f>'Локальная смета 2'!D57</f>
        <v>8</v>
      </c>
      <c r="B256">
        <v>50</v>
      </c>
      <c r="C256">
        <v>88</v>
      </c>
      <c r="D256">
        <v>4</v>
      </c>
      <c r="E256">
        <v>0</v>
      </c>
      <c r="F256">
        <v>11202</v>
      </c>
    </row>
    <row r="257" spans="1:6" x14ac:dyDescent="0.25">
      <c r="A257">
        <f>'Локальная смета 2'!F58</f>
        <v>6.77088</v>
      </c>
      <c r="B257">
        <v>50</v>
      </c>
      <c r="C257">
        <v>88</v>
      </c>
      <c r="D257">
        <v>6</v>
      </c>
      <c r="E257">
        <v>0</v>
      </c>
      <c r="F257">
        <v>11202</v>
      </c>
    </row>
    <row r="258" spans="1:6" x14ac:dyDescent="0.25">
      <c r="A258">
        <f>'Локальная смета 2'!G57</f>
        <v>13.0608</v>
      </c>
      <c r="B258">
        <v>50</v>
      </c>
      <c r="C258">
        <v>88</v>
      </c>
      <c r="D258">
        <v>7</v>
      </c>
      <c r="E258">
        <v>0</v>
      </c>
      <c r="F258">
        <v>11202</v>
      </c>
    </row>
    <row r="259" spans="1:6" x14ac:dyDescent="0.25">
      <c r="A259">
        <f>'Локальная смета 2'!G58</f>
        <v>0.91008</v>
      </c>
      <c r="B259">
        <v>50</v>
      </c>
      <c r="C259">
        <v>88</v>
      </c>
      <c r="D259">
        <v>8</v>
      </c>
      <c r="E259">
        <v>0</v>
      </c>
      <c r="F259">
        <v>11202</v>
      </c>
    </row>
    <row r="260" spans="1:6" x14ac:dyDescent="0.25">
      <c r="A260">
        <f>'Локальная смета 2'!S57</f>
        <v>0.68255999999999994</v>
      </c>
      <c r="B260">
        <v>50</v>
      </c>
      <c r="C260">
        <v>88</v>
      </c>
      <c r="D260">
        <v>9</v>
      </c>
      <c r="E260">
        <v>0</v>
      </c>
      <c r="F260">
        <v>11202</v>
      </c>
    </row>
    <row r="261" spans="1:6" x14ac:dyDescent="0.25">
      <c r="A261">
        <f>'Локальная смета 2'!S58</f>
        <v>8.3519999999999997E-2</v>
      </c>
      <c r="B261">
        <v>50</v>
      </c>
      <c r="C261">
        <v>88</v>
      </c>
      <c r="D261">
        <v>10</v>
      </c>
      <c r="E261">
        <v>0</v>
      </c>
      <c r="F261">
        <v>11202</v>
      </c>
    </row>
    <row r="262" spans="1:6" x14ac:dyDescent="0.25">
      <c r="A262" s="11">
        <f>'Локальная смета 2'!I57</f>
        <v>0</v>
      </c>
      <c r="B262">
        <v>50</v>
      </c>
      <c r="C262">
        <v>88</v>
      </c>
      <c r="D262">
        <v>18</v>
      </c>
      <c r="E262">
        <v>0</v>
      </c>
      <c r="F262">
        <v>11202</v>
      </c>
    </row>
    <row r="263" spans="1:6" x14ac:dyDescent="0.25">
      <c r="A263">
        <f>'Локальная смета 2'!A59</f>
        <v>22</v>
      </c>
      <c r="B263">
        <v>50</v>
      </c>
      <c r="C263">
        <v>89</v>
      </c>
      <c r="D263">
        <v>0</v>
      </c>
      <c r="E263">
        <v>0</v>
      </c>
      <c r="F263">
        <v>11202</v>
      </c>
    </row>
    <row r="264" spans="1:6" x14ac:dyDescent="0.25">
      <c r="A264" t="str">
        <f>'Локальная смета 2'!B59</f>
        <v>ФЕРм08-03-594-17</v>
      </c>
      <c r="B264">
        <v>50</v>
      </c>
      <c r="C264">
        <v>89</v>
      </c>
      <c r="D264">
        <v>1</v>
      </c>
      <c r="E264">
        <v>0</v>
      </c>
      <c r="F264">
        <v>11202</v>
      </c>
    </row>
    <row r="265" spans="1:6" x14ac:dyDescent="0.25">
      <c r="A265" t="str">
        <f>'Локальная смета 2'!C59</f>
        <v>Светильник в подвесных потолках, устанавливаемый на закладных деталях, количество ламп в светильнике до 4</v>
      </c>
      <c r="B265">
        <v>50</v>
      </c>
      <c r="C265">
        <v>89</v>
      </c>
      <c r="D265">
        <v>2</v>
      </c>
      <c r="E265">
        <v>0</v>
      </c>
      <c r="F265">
        <v>11202</v>
      </c>
    </row>
    <row r="266" spans="1:6" x14ac:dyDescent="0.25">
      <c r="A266" t="str">
        <f>'Локальная смета 2'!D60</f>
        <v>100 шт.</v>
      </c>
      <c r="B266">
        <v>50</v>
      </c>
      <c r="C266">
        <v>89</v>
      </c>
      <c r="D266">
        <v>3</v>
      </c>
      <c r="E266">
        <v>0</v>
      </c>
      <c r="F266">
        <v>11202</v>
      </c>
    </row>
    <row r="267" spans="1:6" x14ac:dyDescent="0.25">
      <c r="A267" s="9">
        <f>'Локальная смета 2'!D59</f>
        <v>0.16</v>
      </c>
      <c r="B267">
        <v>50</v>
      </c>
      <c r="C267">
        <v>89</v>
      </c>
      <c r="D267">
        <v>4</v>
      </c>
      <c r="E267">
        <v>0</v>
      </c>
      <c r="F267">
        <v>11202</v>
      </c>
    </row>
    <row r="268" spans="1:6" x14ac:dyDescent="0.25">
      <c r="A268">
        <f>'Локальная смета 2'!F60</f>
        <v>1561.8047999999999</v>
      </c>
      <c r="B268">
        <v>50</v>
      </c>
      <c r="C268">
        <v>89</v>
      </c>
      <c r="D268">
        <v>6</v>
      </c>
      <c r="E268">
        <v>0</v>
      </c>
      <c r="F268">
        <v>11202</v>
      </c>
    </row>
    <row r="269" spans="1:6" x14ac:dyDescent="0.25">
      <c r="A269" s="11">
        <f>'Локальная смета 2'!G59</f>
        <v>2064</v>
      </c>
      <c r="B269">
        <v>50</v>
      </c>
      <c r="C269">
        <v>89</v>
      </c>
      <c r="D269">
        <v>7</v>
      </c>
      <c r="E269">
        <v>0</v>
      </c>
      <c r="F269">
        <v>11202</v>
      </c>
    </row>
    <row r="270" spans="1:6" x14ac:dyDescent="0.25">
      <c r="A270">
        <f>'Локальная смета 2'!G60</f>
        <v>654.82560000000001</v>
      </c>
      <c r="B270">
        <v>50</v>
      </c>
      <c r="C270">
        <v>89</v>
      </c>
      <c r="D270">
        <v>8</v>
      </c>
      <c r="E270">
        <v>0</v>
      </c>
      <c r="F270">
        <v>11202</v>
      </c>
    </row>
    <row r="271" spans="1:6" x14ac:dyDescent="0.25">
      <c r="A271" s="9">
        <f>'Локальная смета 2'!S59</f>
        <v>157.44</v>
      </c>
      <c r="B271">
        <v>50</v>
      </c>
      <c r="C271">
        <v>89</v>
      </c>
      <c r="D271">
        <v>9</v>
      </c>
      <c r="E271">
        <v>0</v>
      </c>
      <c r="F271">
        <v>11202</v>
      </c>
    </row>
    <row r="272" spans="1:6" x14ac:dyDescent="0.25">
      <c r="A272">
        <f>'Локальная смета 2'!S60</f>
        <v>56.207999999999998</v>
      </c>
      <c r="B272">
        <v>50</v>
      </c>
      <c r="C272">
        <v>89</v>
      </c>
      <c r="D272">
        <v>10</v>
      </c>
      <c r="E272">
        <v>0</v>
      </c>
      <c r="F272">
        <v>11202</v>
      </c>
    </row>
    <row r="273" spans="1:6" x14ac:dyDescent="0.25">
      <c r="A273">
        <f>'Локальная смета 2'!I59</f>
        <v>67.135999999999996</v>
      </c>
      <c r="B273">
        <v>50</v>
      </c>
      <c r="C273">
        <v>89</v>
      </c>
      <c r="D273">
        <v>18</v>
      </c>
      <c r="E273">
        <v>0</v>
      </c>
      <c r="F273">
        <v>11202</v>
      </c>
    </row>
    <row r="274" spans="1:6" x14ac:dyDescent="0.25">
      <c r="A274">
        <f>'Локальная смета 2'!A61</f>
        <v>23</v>
      </c>
      <c r="B274">
        <v>50</v>
      </c>
      <c r="C274">
        <v>91</v>
      </c>
      <c r="D274">
        <v>0</v>
      </c>
      <c r="E274">
        <v>0</v>
      </c>
      <c r="F274">
        <v>11211</v>
      </c>
    </row>
    <row r="275" spans="1:6" x14ac:dyDescent="0.25">
      <c r="A275" t="str">
        <f>'Локальная смета 2'!B61</f>
        <v>500-001</v>
      </c>
      <c r="B275">
        <v>50</v>
      </c>
      <c r="C275">
        <v>91</v>
      </c>
      <c r="D275">
        <v>1</v>
      </c>
      <c r="E275">
        <v>0</v>
      </c>
      <c r="F275">
        <v>11211</v>
      </c>
    </row>
    <row r="276" spans="1:6" x14ac:dyDescent="0.25">
      <c r="A276" t="str">
        <f>'Локальная смета 2'!C61</f>
        <v>Светильник люминесцентный количество ламп в светильнике 4</v>
      </c>
      <c r="B276">
        <v>50</v>
      </c>
      <c r="C276">
        <v>91</v>
      </c>
      <c r="D276">
        <v>2</v>
      </c>
      <c r="E276">
        <v>0</v>
      </c>
      <c r="F276">
        <v>11211</v>
      </c>
    </row>
    <row r="277" spans="1:6" x14ac:dyDescent="0.25">
      <c r="A277" t="str">
        <f>'Локальная смета 2'!D62</f>
        <v>шт</v>
      </c>
      <c r="B277">
        <v>50</v>
      </c>
      <c r="C277">
        <v>91</v>
      </c>
      <c r="D277">
        <v>3</v>
      </c>
      <c r="E277">
        <v>0</v>
      </c>
      <c r="F277">
        <v>11211</v>
      </c>
    </row>
    <row r="278" spans="1:6" x14ac:dyDescent="0.25">
      <c r="A278" s="11">
        <f>'Локальная смета 2'!D61</f>
        <v>16</v>
      </c>
      <c r="B278">
        <v>50</v>
      </c>
      <c r="C278">
        <v>91</v>
      </c>
      <c r="D278">
        <v>4</v>
      </c>
      <c r="E278">
        <v>0</v>
      </c>
      <c r="F278">
        <v>11211</v>
      </c>
    </row>
    <row r="279" spans="1:6" x14ac:dyDescent="0.25">
      <c r="A279" s="11">
        <f>'Локальная смета 2'!G61</f>
        <v>0</v>
      </c>
      <c r="B279">
        <v>50</v>
      </c>
      <c r="C279">
        <v>91</v>
      </c>
      <c r="D279">
        <v>6</v>
      </c>
      <c r="E279">
        <v>0</v>
      </c>
      <c r="F279">
        <v>11211</v>
      </c>
    </row>
    <row r="280" spans="1:6" x14ac:dyDescent="0.25">
      <c r="A280">
        <f>'Локальная смета 2'!S61</f>
        <v>0</v>
      </c>
      <c r="B280">
        <v>50</v>
      </c>
      <c r="C280">
        <v>91</v>
      </c>
      <c r="D280">
        <v>8</v>
      </c>
      <c r="E280">
        <v>0</v>
      </c>
      <c r="F280">
        <v>11211</v>
      </c>
    </row>
    <row r="281" spans="1:6" x14ac:dyDescent="0.25">
      <c r="A281" s="9">
        <f>'Локальная смета 2'!I61</f>
        <v>160.15</v>
      </c>
      <c r="B281">
        <v>50</v>
      </c>
      <c r="C281">
        <v>91</v>
      </c>
      <c r="D281">
        <v>9</v>
      </c>
      <c r="E281">
        <v>0</v>
      </c>
      <c r="F281">
        <v>11211</v>
      </c>
    </row>
    <row r="282" spans="1:6" x14ac:dyDescent="0.25">
      <c r="A282">
        <f>'Локальная смета 2'!A63</f>
        <v>24</v>
      </c>
      <c r="B282">
        <v>50</v>
      </c>
      <c r="C282">
        <v>92</v>
      </c>
      <c r="D282">
        <v>0</v>
      </c>
      <c r="E282">
        <v>0</v>
      </c>
      <c r="F282">
        <v>11202</v>
      </c>
    </row>
    <row r="283" spans="1:6" x14ac:dyDescent="0.25">
      <c r="A283" t="str">
        <f>'Локальная смета 2'!B63</f>
        <v>ФЕРм08-02-409-01</v>
      </c>
      <c r="B283">
        <v>50</v>
      </c>
      <c r="C283">
        <v>92</v>
      </c>
      <c r="D283">
        <v>1</v>
      </c>
      <c r="E283">
        <v>0</v>
      </c>
      <c r="F283">
        <v>11202</v>
      </c>
    </row>
    <row r="284" spans="1:6" x14ac:dyDescent="0.25">
      <c r="A284" t="str">
        <f>'Локальная смета 2'!C63</f>
        <v>Труба винипластовая по установленным конструкциям, по стенам и колоннам с креплением скобами, диаметр до 25 мм</v>
      </c>
      <c r="B284">
        <v>50</v>
      </c>
      <c r="C284">
        <v>92</v>
      </c>
      <c r="D284">
        <v>2</v>
      </c>
      <c r="E284">
        <v>0</v>
      </c>
      <c r="F284">
        <v>11202</v>
      </c>
    </row>
    <row r="285" spans="1:6" x14ac:dyDescent="0.25">
      <c r="A285" t="str">
        <f>'Локальная смета 2'!D64</f>
        <v>100 м</v>
      </c>
      <c r="B285">
        <v>50</v>
      </c>
      <c r="C285">
        <v>92</v>
      </c>
      <c r="D285">
        <v>3</v>
      </c>
      <c r="E285">
        <v>0</v>
      </c>
      <c r="F285">
        <v>11202</v>
      </c>
    </row>
    <row r="286" spans="1:6" x14ac:dyDescent="0.25">
      <c r="A286">
        <f>'Локальная смета 2'!D63</f>
        <v>0.374</v>
      </c>
      <c r="B286">
        <v>50</v>
      </c>
      <c r="C286">
        <v>92</v>
      </c>
      <c r="D286">
        <v>4</v>
      </c>
      <c r="E286">
        <v>0</v>
      </c>
      <c r="F286">
        <v>11202</v>
      </c>
    </row>
    <row r="287" spans="1:6" x14ac:dyDescent="0.25">
      <c r="A287">
        <f>'Локальная смета 2'!F64</f>
        <v>214.77119999999999</v>
      </c>
      <c r="B287">
        <v>50</v>
      </c>
      <c r="C287">
        <v>92</v>
      </c>
      <c r="D287">
        <v>6</v>
      </c>
      <c r="E287">
        <v>0</v>
      </c>
      <c r="F287">
        <v>11202</v>
      </c>
    </row>
    <row r="288" spans="1:6" x14ac:dyDescent="0.25">
      <c r="A288">
        <f>'Локальная смета 2'!G63</f>
        <v>56.207999999999998</v>
      </c>
      <c r="B288">
        <v>50</v>
      </c>
      <c r="C288">
        <v>92</v>
      </c>
      <c r="D288">
        <v>7</v>
      </c>
      <c r="E288">
        <v>0</v>
      </c>
      <c r="F288">
        <v>11202</v>
      </c>
    </row>
    <row r="289" spans="1:6" x14ac:dyDescent="0.25">
      <c r="A289">
        <f>'Локальная смета 2'!G64</f>
        <v>1.4303999999999999</v>
      </c>
      <c r="B289">
        <v>50</v>
      </c>
      <c r="C289">
        <v>92</v>
      </c>
      <c r="D289">
        <v>8</v>
      </c>
      <c r="E289">
        <v>0</v>
      </c>
      <c r="F289">
        <v>11202</v>
      </c>
    </row>
    <row r="290" spans="1:6" x14ac:dyDescent="0.25">
      <c r="A290">
        <f>'Локальная смета 2'!S63</f>
        <v>22.847999999999999</v>
      </c>
      <c r="B290">
        <v>50</v>
      </c>
      <c r="C290">
        <v>92</v>
      </c>
      <c r="D290">
        <v>9</v>
      </c>
      <c r="E290">
        <v>0</v>
      </c>
      <c r="F290">
        <v>11202</v>
      </c>
    </row>
    <row r="291" spans="1:6" x14ac:dyDescent="0.25">
      <c r="A291">
        <f>'Локальная смета 2'!S64</f>
        <v>0.1056</v>
      </c>
      <c r="B291">
        <v>50</v>
      </c>
      <c r="C291">
        <v>92</v>
      </c>
      <c r="D291">
        <v>10</v>
      </c>
      <c r="E291">
        <v>0</v>
      </c>
      <c r="F291">
        <v>11202</v>
      </c>
    </row>
    <row r="292" spans="1:6" x14ac:dyDescent="0.25">
      <c r="A292">
        <f>'Локальная смета 2'!I63</f>
        <v>1165.4639999999999</v>
      </c>
      <c r="B292">
        <v>50</v>
      </c>
      <c r="C292">
        <v>92</v>
      </c>
      <c r="D292">
        <v>18</v>
      </c>
      <c r="E292">
        <v>0</v>
      </c>
      <c r="F292">
        <v>11202</v>
      </c>
    </row>
    <row r="293" spans="1:6" x14ac:dyDescent="0.25">
      <c r="A293">
        <f>'Локальная смета 2'!A65</f>
        <v>25</v>
      </c>
      <c r="B293">
        <v>50</v>
      </c>
      <c r="C293">
        <v>93</v>
      </c>
      <c r="D293">
        <v>0</v>
      </c>
      <c r="E293">
        <v>0</v>
      </c>
      <c r="F293">
        <v>11211</v>
      </c>
    </row>
    <row r="294" spans="1:6" x14ac:dyDescent="0.25">
      <c r="A294" t="str">
        <f>'Локальная смета 2'!B65</f>
        <v>500-002</v>
      </c>
      <c r="B294">
        <v>50</v>
      </c>
      <c r="C294">
        <v>93</v>
      </c>
      <c r="D294">
        <v>1</v>
      </c>
      <c r="E294">
        <v>0</v>
      </c>
      <c r="F294">
        <v>11211</v>
      </c>
    </row>
    <row r="295" spans="1:6" x14ac:dyDescent="0.25">
      <c r="A295" t="str">
        <f>'Локальная смета 2'!C65</f>
        <v>Гофротруба</v>
      </c>
      <c r="B295">
        <v>50</v>
      </c>
      <c r="C295">
        <v>93</v>
      </c>
      <c r="D295">
        <v>2</v>
      </c>
      <c r="E295">
        <v>0</v>
      </c>
      <c r="F295">
        <v>11211</v>
      </c>
    </row>
    <row r="296" spans="1:6" x14ac:dyDescent="0.25">
      <c r="A296" t="str">
        <f>'Локальная смета 2'!D66</f>
        <v>м</v>
      </c>
      <c r="B296">
        <v>50</v>
      </c>
      <c r="C296">
        <v>93</v>
      </c>
      <c r="D296">
        <v>3</v>
      </c>
      <c r="E296">
        <v>0</v>
      </c>
      <c r="F296">
        <v>11211</v>
      </c>
    </row>
    <row r="297" spans="1:6" x14ac:dyDescent="0.25">
      <c r="A297">
        <f>'Локальная смета 2'!D65</f>
        <v>37.4</v>
      </c>
      <c r="B297">
        <v>50</v>
      </c>
      <c r="C297">
        <v>93</v>
      </c>
      <c r="D297">
        <v>4</v>
      </c>
      <c r="E297">
        <v>0</v>
      </c>
      <c r="F297">
        <v>11211</v>
      </c>
    </row>
    <row r="298" spans="1:6" x14ac:dyDescent="0.25">
      <c r="A298" s="11">
        <f>'Локальная смета 2'!G65</f>
        <v>0</v>
      </c>
      <c r="B298">
        <v>50</v>
      </c>
      <c r="C298">
        <v>93</v>
      </c>
      <c r="D298">
        <v>6</v>
      </c>
      <c r="E298">
        <v>0</v>
      </c>
      <c r="F298">
        <v>11211</v>
      </c>
    </row>
    <row r="299" spans="1:6" x14ac:dyDescent="0.25">
      <c r="A299">
        <f>'Локальная смета 2'!S65</f>
        <v>0</v>
      </c>
      <c r="B299">
        <v>50</v>
      </c>
      <c r="C299">
        <v>93</v>
      </c>
      <c r="D299">
        <v>8</v>
      </c>
      <c r="E299">
        <v>0</v>
      </c>
      <c r="F299">
        <v>11211</v>
      </c>
    </row>
    <row r="300" spans="1:6" x14ac:dyDescent="0.25">
      <c r="A300">
        <f>'Локальная смета 2'!I65</f>
        <v>1.6</v>
      </c>
      <c r="B300">
        <v>50</v>
      </c>
      <c r="C300">
        <v>93</v>
      </c>
      <c r="D300">
        <v>9</v>
      </c>
      <c r="E300">
        <v>0</v>
      </c>
      <c r="F300">
        <v>11211</v>
      </c>
    </row>
    <row r="301" spans="1:6" x14ac:dyDescent="0.25">
      <c r="A301">
        <f>'Локальная смета 2'!A67</f>
        <v>26</v>
      </c>
      <c r="B301">
        <v>50</v>
      </c>
      <c r="C301">
        <v>94</v>
      </c>
      <c r="D301">
        <v>0</v>
      </c>
      <c r="E301">
        <v>0</v>
      </c>
      <c r="F301">
        <v>11202</v>
      </c>
    </row>
    <row r="302" spans="1:6" x14ac:dyDescent="0.25">
      <c r="A302" t="str">
        <f>'Локальная смета 2'!B67</f>
        <v>ФЕРм08-02-148-01</v>
      </c>
      <c r="B302">
        <v>50</v>
      </c>
      <c r="C302">
        <v>94</v>
      </c>
      <c r="D302">
        <v>1</v>
      </c>
      <c r="E302">
        <v>0</v>
      </c>
      <c r="F302">
        <v>11202</v>
      </c>
    </row>
    <row r="303" spans="1:6" x14ac:dyDescent="0.25">
      <c r="A303" t="str">
        <f>'Локальная смета 2'!C67</f>
        <v>Кабель до 35 кВ в проложенных трубах, блоках и коробах, масса 1 м кабеля до 1 кг</v>
      </c>
      <c r="B303">
        <v>50</v>
      </c>
      <c r="C303">
        <v>94</v>
      </c>
      <c r="D303">
        <v>2</v>
      </c>
      <c r="E303">
        <v>0</v>
      </c>
      <c r="F303">
        <v>11202</v>
      </c>
    </row>
    <row r="304" spans="1:6" x14ac:dyDescent="0.25">
      <c r="A304" t="str">
        <f>'Локальная смета 2'!D68</f>
        <v>100 м кабеля</v>
      </c>
      <c r="B304">
        <v>50</v>
      </c>
      <c r="C304">
        <v>94</v>
      </c>
      <c r="D304">
        <v>3</v>
      </c>
      <c r="E304">
        <v>0</v>
      </c>
      <c r="F304">
        <v>11202</v>
      </c>
    </row>
    <row r="305" spans="1:6" x14ac:dyDescent="0.25">
      <c r="A305">
        <f>'Локальная смета 2'!D67</f>
        <v>0.374</v>
      </c>
      <c r="B305">
        <v>50</v>
      </c>
      <c r="C305">
        <v>94</v>
      </c>
      <c r="D305">
        <v>4</v>
      </c>
      <c r="E305">
        <v>0</v>
      </c>
      <c r="F305">
        <v>11202</v>
      </c>
    </row>
    <row r="306" spans="1:6" x14ac:dyDescent="0.25">
      <c r="A306">
        <f>'Локальная смета 2'!F68</f>
        <v>114.5184</v>
      </c>
      <c r="B306">
        <v>50</v>
      </c>
      <c r="C306">
        <v>94</v>
      </c>
      <c r="D306">
        <v>6</v>
      </c>
      <c r="E306">
        <v>0</v>
      </c>
      <c r="F306">
        <v>11202</v>
      </c>
    </row>
    <row r="307" spans="1:6" x14ac:dyDescent="0.25">
      <c r="A307">
        <f>'Локальная смета 2'!G67</f>
        <v>475.95839999999998</v>
      </c>
      <c r="B307">
        <v>50</v>
      </c>
      <c r="C307">
        <v>94</v>
      </c>
      <c r="D307">
        <v>7</v>
      </c>
      <c r="E307">
        <v>0</v>
      </c>
      <c r="F307">
        <v>11202</v>
      </c>
    </row>
    <row r="308" spans="1:6" x14ac:dyDescent="0.25">
      <c r="A308">
        <f>'Локальная смета 2'!G68</f>
        <v>38.467199999999998</v>
      </c>
      <c r="B308">
        <v>50</v>
      </c>
      <c r="C308">
        <v>94</v>
      </c>
      <c r="D308">
        <v>8</v>
      </c>
      <c r="E308">
        <v>0</v>
      </c>
      <c r="F308">
        <v>11202</v>
      </c>
    </row>
    <row r="309" spans="1:6" x14ac:dyDescent="0.25">
      <c r="A309">
        <f>'Локальная смета 2'!S67</f>
        <v>11.904</v>
      </c>
      <c r="B309">
        <v>50</v>
      </c>
      <c r="C309">
        <v>94</v>
      </c>
      <c r="D309">
        <v>9</v>
      </c>
      <c r="E309">
        <v>0</v>
      </c>
      <c r="F309">
        <v>11202</v>
      </c>
    </row>
    <row r="310" spans="1:6" x14ac:dyDescent="0.25">
      <c r="A310">
        <f>'Локальная смета 2'!S68</f>
        <v>3.2544</v>
      </c>
      <c r="B310">
        <v>50</v>
      </c>
      <c r="C310">
        <v>94</v>
      </c>
      <c r="D310">
        <v>10</v>
      </c>
      <c r="E310">
        <v>0</v>
      </c>
      <c r="F310">
        <v>11202</v>
      </c>
    </row>
    <row r="311" spans="1:6" x14ac:dyDescent="0.25">
      <c r="A311">
        <f>'Локальная смета 2'!I67</f>
        <v>57.4</v>
      </c>
      <c r="B311">
        <v>50</v>
      </c>
      <c r="C311">
        <v>94</v>
      </c>
      <c r="D311">
        <v>18</v>
      </c>
      <c r="E311">
        <v>0</v>
      </c>
      <c r="F311">
        <v>11202</v>
      </c>
    </row>
    <row r="312" spans="1:6" x14ac:dyDescent="0.25">
      <c r="A312">
        <f>'Локальная смета 2'!A69</f>
        <v>27</v>
      </c>
      <c r="B312">
        <v>50</v>
      </c>
      <c r="C312">
        <v>95</v>
      </c>
      <c r="D312">
        <v>0</v>
      </c>
      <c r="E312">
        <v>0</v>
      </c>
      <c r="F312">
        <v>11211</v>
      </c>
    </row>
    <row r="313" spans="1:6" x14ac:dyDescent="0.25">
      <c r="A313" t="str">
        <f>'Локальная смета 2'!B69</f>
        <v>500-003</v>
      </c>
      <c r="B313">
        <v>50</v>
      </c>
      <c r="C313">
        <v>95</v>
      </c>
      <c r="D313">
        <v>1</v>
      </c>
      <c r="E313">
        <v>0</v>
      </c>
      <c r="F313">
        <v>11211</v>
      </c>
    </row>
    <row r="314" spans="1:6" x14ac:dyDescent="0.25">
      <c r="A314" t="str">
        <f>'Локальная смета 2'!C69</f>
        <v>Кабель ВВГнг-FRLS 3*1.5</v>
      </c>
      <c r="B314">
        <v>50</v>
      </c>
      <c r="C314">
        <v>95</v>
      </c>
      <c r="D314">
        <v>2</v>
      </c>
      <c r="E314">
        <v>0</v>
      </c>
      <c r="F314">
        <v>11211</v>
      </c>
    </row>
    <row r="315" spans="1:6" x14ac:dyDescent="0.25">
      <c r="A315" t="str">
        <f>'Локальная смета 2'!D70</f>
        <v>м</v>
      </c>
      <c r="B315">
        <v>50</v>
      </c>
      <c r="C315">
        <v>95</v>
      </c>
      <c r="D315">
        <v>3</v>
      </c>
      <c r="E315">
        <v>0</v>
      </c>
      <c r="F315">
        <v>11211</v>
      </c>
    </row>
    <row r="316" spans="1:6" x14ac:dyDescent="0.25">
      <c r="A316">
        <f>'Локальная смета 2'!D69</f>
        <v>37.4</v>
      </c>
      <c r="B316">
        <v>50</v>
      </c>
      <c r="C316">
        <v>95</v>
      </c>
      <c r="D316">
        <v>4</v>
      </c>
      <c r="E316">
        <v>0</v>
      </c>
      <c r="F316">
        <v>11211</v>
      </c>
    </row>
    <row r="317" spans="1:6" x14ac:dyDescent="0.25">
      <c r="A317" s="11">
        <f>'Локальная смета 2'!G69</f>
        <v>0</v>
      </c>
      <c r="B317">
        <v>50</v>
      </c>
      <c r="C317">
        <v>95</v>
      </c>
      <c r="D317">
        <v>6</v>
      </c>
      <c r="E317">
        <v>0</v>
      </c>
      <c r="F317">
        <v>11211</v>
      </c>
    </row>
    <row r="318" spans="1:6" x14ac:dyDescent="0.25">
      <c r="A318">
        <f>'Локальная смета 2'!S69</f>
        <v>0</v>
      </c>
      <c r="B318">
        <v>50</v>
      </c>
      <c r="C318">
        <v>95</v>
      </c>
      <c r="D318">
        <v>8</v>
      </c>
      <c r="E318">
        <v>0</v>
      </c>
      <c r="F318">
        <v>11211</v>
      </c>
    </row>
    <row r="319" spans="1:6" x14ac:dyDescent="0.25">
      <c r="A319" s="9">
        <f>'Локальная смета 2'!I69</f>
        <v>14.09</v>
      </c>
      <c r="B319">
        <v>50</v>
      </c>
      <c r="C319">
        <v>95</v>
      </c>
      <c r="D319">
        <v>9</v>
      </c>
      <c r="E319">
        <v>0</v>
      </c>
      <c r="F319">
        <v>11211</v>
      </c>
    </row>
    <row r="320" spans="1:6" x14ac:dyDescent="0.25">
      <c r="A320">
        <f>'Локальная смета 2'!A71</f>
        <v>28</v>
      </c>
      <c r="B320">
        <v>50</v>
      </c>
      <c r="C320">
        <v>99</v>
      </c>
      <c r="D320">
        <v>0</v>
      </c>
      <c r="E320">
        <v>0</v>
      </c>
      <c r="F320">
        <v>11202</v>
      </c>
    </row>
    <row r="321" spans="1:6" x14ac:dyDescent="0.25">
      <c r="A321" t="str">
        <f>'Локальная смета 2'!B71</f>
        <v>ФЕР20-02-002-01</v>
      </c>
      <c r="B321">
        <v>50</v>
      </c>
      <c r="C321">
        <v>99</v>
      </c>
      <c r="D321">
        <v>1</v>
      </c>
      <c r="E321">
        <v>0</v>
      </c>
      <c r="F321">
        <v>11202</v>
      </c>
    </row>
    <row r="322" spans="1:6" x14ac:dyDescent="0.25">
      <c r="A322" t="str">
        <f>'Локальная смета 2'!C71</f>
        <v>Установка люка вентиляционного</v>
      </c>
      <c r="B322">
        <v>50</v>
      </c>
      <c r="C322">
        <v>99</v>
      </c>
      <c r="D322">
        <v>2</v>
      </c>
      <c r="E322">
        <v>0</v>
      </c>
      <c r="F322">
        <v>11202</v>
      </c>
    </row>
    <row r="323" spans="1:6" x14ac:dyDescent="0.25">
      <c r="A323" t="str">
        <f>'Локальная смета 2'!D72</f>
        <v>шт</v>
      </c>
      <c r="B323">
        <v>50</v>
      </c>
      <c r="C323">
        <v>99</v>
      </c>
      <c r="D323">
        <v>3</v>
      </c>
      <c r="E323">
        <v>0</v>
      </c>
      <c r="F323">
        <v>11202</v>
      </c>
    </row>
    <row r="324" spans="1:6" x14ac:dyDescent="0.25">
      <c r="A324" s="11">
        <f>'Локальная смета 2'!D71</f>
        <v>1</v>
      </c>
      <c r="B324">
        <v>50</v>
      </c>
      <c r="C324">
        <v>99</v>
      </c>
      <c r="D324">
        <v>4</v>
      </c>
      <c r="E324">
        <v>0</v>
      </c>
      <c r="F324">
        <v>11202</v>
      </c>
    </row>
    <row r="325" spans="1:6" x14ac:dyDescent="0.25">
      <c r="A325">
        <f>'Локальная смета 2'!F72</f>
        <v>18.077999999999999</v>
      </c>
      <c r="B325">
        <v>50</v>
      </c>
      <c r="C325">
        <v>99</v>
      </c>
      <c r="D325">
        <v>6</v>
      </c>
      <c r="E325">
        <v>0</v>
      </c>
      <c r="F325">
        <v>11202</v>
      </c>
    </row>
    <row r="326" spans="1:6" x14ac:dyDescent="0.25">
      <c r="A326">
        <f>'Локальная смета 2'!G71</f>
        <v>3.5550000000000002</v>
      </c>
      <c r="B326">
        <v>50</v>
      </c>
      <c r="C326">
        <v>99</v>
      </c>
      <c r="D326">
        <v>7</v>
      </c>
      <c r="E326">
        <v>0</v>
      </c>
      <c r="F326">
        <v>11202</v>
      </c>
    </row>
    <row r="327" spans="1:6" x14ac:dyDescent="0.25">
      <c r="A327" s="11">
        <f>'Локальная смета 2'!G72</f>
        <v>0</v>
      </c>
      <c r="B327">
        <v>50</v>
      </c>
      <c r="C327">
        <v>99</v>
      </c>
      <c r="D327">
        <v>8</v>
      </c>
      <c r="E327">
        <v>0</v>
      </c>
      <c r="F327">
        <v>11202</v>
      </c>
    </row>
    <row r="328" spans="1:6" x14ac:dyDescent="0.25">
      <c r="A328">
        <f>'Локальная смета 2'!S71</f>
        <v>2.0148000000000001</v>
      </c>
      <c r="B328">
        <v>50</v>
      </c>
      <c r="C328">
        <v>99</v>
      </c>
      <c r="D328">
        <v>9</v>
      </c>
      <c r="E328">
        <v>0</v>
      </c>
      <c r="F328">
        <v>11202</v>
      </c>
    </row>
    <row r="329" spans="1:6" x14ac:dyDescent="0.25">
      <c r="A329" s="11">
        <f>'Локальная смета 2'!S72</f>
        <v>0</v>
      </c>
      <c r="B329">
        <v>50</v>
      </c>
      <c r="C329">
        <v>99</v>
      </c>
      <c r="D329">
        <v>10</v>
      </c>
      <c r="E329">
        <v>0</v>
      </c>
      <c r="F329">
        <v>11202</v>
      </c>
    </row>
    <row r="330" spans="1:6" x14ac:dyDescent="0.25">
      <c r="A330" s="9">
        <f>'Локальная смета 2'!I71</f>
        <v>4.09</v>
      </c>
      <c r="B330">
        <v>50</v>
      </c>
      <c r="C330">
        <v>99</v>
      </c>
      <c r="D330">
        <v>18</v>
      </c>
      <c r="E330">
        <v>0</v>
      </c>
      <c r="F330">
        <v>11202</v>
      </c>
    </row>
    <row r="331" spans="1:6" x14ac:dyDescent="0.25">
      <c r="A331">
        <f>'Локальная смета 2'!A73</f>
        <v>29</v>
      </c>
      <c r="B331">
        <v>50</v>
      </c>
      <c r="C331">
        <v>101</v>
      </c>
      <c r="D331">
        <v>0</v>
      </c>
      <c r="E331">
        <v>0</v>
      </c>
      <c r="F331">
        <v>11211</v>
      </c>
    </row>
    <row r="332" spans="1:6" x14ac:dyDescent="0.25">
      <c r="A332" t="str">
        <f>'Локальная смета 2'!B73</f>
        <v>131-9390</v>
      </c>
      <c r="B332">
        <v>50</v>
      </c>
      <c r="C332">
        <v>101</v>
      </c>
      <c r="D332">
        <v>1</v>
      </c>
      <c r="E332">
        <v>0</v>
      </c>
      <c r="F332">
        <v>11211</v>
      </c>
    </row>
    <row r="333" spans="1:6" x14ac:dyDescent="0.25">
      <c r="A333" t="str">
        <f>'Локальная смета 2'!C73</f>
        <v>Люк вентиляционный</v>
      </c>
      <c r="B333">
        <v>50</v>
      </c>
      <c r="C333">
        <v>101</v>
      </c>
      <c r="D333">
        <v>2</v>
      </c>
      <c r="E333">
        <v>0</v>
      </c>
      <c r="F333">
        <v>11211</v>
      </c>
    </row>
    <row r="334" spans="1:6" x14ac:dyDescent="0.25">
      <c r="A334" t="str">
        <f>'Локальная смета 2'!D74</f>
        <v>шт</v>
      </c>
      <c r="B334">
        <v>50</v>
      </c>
      <c r="C334">
        <v>101</v>
      </c>
      <c r="D334">
        <v>3</v>
      </c>
      <c r="E334">
        <v>0</v>
      </c>
      <c r="F334">
        <v>11211</v>
      </c>
    </row>
    <row r="335" spans="1:6" x14ac:dyDescent="0.25">
      <c r="A335" s="11">
        <f>'Локальная смета 2'!D73</f>
        <v>1</v>
      </c>
      <c r="B335">
        <v>50</v>
      </c>
      <c r="C335">
        <v>101</v>
      </c>
      <c r="D335">
        <v>4</v>
      </c>
      <c r="E335">
        <v>0</v>
      </c>
      <c r="F335">
        <v>11211</v>
      </c>
    </row>
    <row r="336" spans="1:6" x14ac:dyDescent="0.25">
      <c r="A336" s="11">
        <f>'Локальная смета 2'!G73</f>
        <v>0</v>
      </c>
      <c r="B336">
        <v>50</v>
      </c>
      <c r="C336">
        <v>101</v>
      </c>
      <c r="D336">
        <v>6</v>
      </c>
      <c r="E336">
        <v>0</v>
      </c>
      <c r="F336">
        <v>11211</v>
      </c>
    </row>
    <row r="337" spans="1:6" x14ac:dyDescent="0.25">
      <c r="A337">
        <f>'Локальная смета 2'!S73</f>
        <v>0</v>
      </c>
      <c r="B337">
        <v>50</v>
      </c>
      <c r="C337">
        <v>101</v>
      </c>
      <c r="D337">
        <v>8</v>
      </c>
      <c r="E337">
        <v>0</v>
      </c>
      <c r="F337">
        <v>11211</v>
      </c>
    </row>
    <row r="338" spans="1:6" x14ac:dyDescent="0.25">
      <c r="A338" s="9">
        <f>'Локальная смета 2'!I73</f>
        <v>137.61000000000001</v>
      </c>
      <c r="B338">
        <v>50</v>
      </c>
      <c r="C338">
        <v>101</v>
      </c>
      <c r="D338">
        <v>9</v>
      </c>
      <c r="E338">
        <v>0</v>
      </c>
      <c r="F338">
        <v>11211</v>
      </c>
    </row>
    <row r="339" spans="1:6" x14ac:dyDescent="0.25">
      <c r="A339">
        <f>'Локальная смета 2'!A75</f>
        <v>30</v>
      </c>
      <c r="B339">
        <v>50</v>
      </c>
      <c r="C339">
        <v>102</v>
      </c>
      <c r="D339">
        <v>0</v>
      </c>
      <c r="E339">
        <v>0</v>
      </c>
      <c r="F339">
        <v>11202</v>
      </c>
    </row>
    <row r="340" spans="1:6" x14ac:dyDescent="0.25">
      <c r="A340" t="str">
        <f>'Локальная смета 2'!B75</f>
        <v>ФЕР08-07-002-01</v>
      </c>
      <c r="B340">
        <v>50</v>
      </c>
      <c r="C340">
        <v>102</v>
      </c>
      <c r="D340">
        <v>1</v>
      </c>
      <c r="E340">
        <v>0</v>
      </c>
      <c r="F340">
        <v>11202</v>
      </c>
    </row>
    <row r="341" spans="1:6" x14ac:dyDescent="0.25">
      <c r="A341" t="str">
        <f>'Локальная смета 2'!C75</f>
        <v>Установка и разборка внутренних трубчатых инвентарных лесов при высоте помещений до 6 м</v>
      </c>
      <c r="B341">
        <v>50</v>
      </c>
      <c r="C341">
        <v>102</v>
      </c>
      <c r="D341">
        <v>2</v>
      </c>
      <c r="E341">
        <v>0</v>
      </c>
      <c r="F341">
        <v>11202</v>
      </c>
    </row>
    <row r="342" spans="1:6" x14ac:dyDescent="0.25">
      <c r="A342" t="str">
        <f>'Локальная смета 2'!D76</f>
        <v>100 м2 горизонтальной проекции</v>
      </c>
      <c r="B342">
        <v>50</v>
      </c>
      <c r="C342">
        <v>102</v>
      </c>
      <c r="D342">
        <v>3</v>
      </c>
      <c r="E342">
        <v>0</v>
      </c>
      <c r="F342">
        <v>11202</v>
      </c>
    </row>
    <row r="343" spans="1:6" x14ac:dyDescent="0.25">
      <c r="A343">
        <f>'Локальная смета 2'!D75</f>
        <v>0.45400000000000001</v>
      </c>
      <c r="B343">
        <v>50</v>
      </c>
      <c r="C343">
        <v>102</v>
      </c>
      <c r="D343">
        <v>4</v>
      </c>
      <c r="E343">
        <v>0</v>
      </c>
      <c r="F343">
        <v>11202</v>
      </c>
    </row>
    <row r="344" spans="1:6" x14ac:dyDescent="0.25">
      <c r="A344">
        <f>'Локальная смета 2'!F76</f>
        <v>837.01139999999998</v>
      </c>
      <c r="B344">
        <v>50</v>
      </c>
      <c r="C344">
        <v>102</v>
      </c>
      <c r="D344">
        <v>6</v>
      </c>
      <c r="E344">
        <v>0</v>
      </c>
      <c r="F344">
        <v>11202</v>
      </c>
    </row>
    <row r="345" spans="1:6" x14ac:dyDescent="0.25">
      <c r="A345">
        <f>'Локальная смета 2'!G75</f>
        <v>23.535</v>
      </c>
      <c r="B345">
        <v>50</v>
      </c>
      <c r="C345">
        <v>102</v>
      </c>
      <c r="D345">
        <v>7</v>
      </c>
      <c r="E345">
        <v>0</v>
      </c>
      <c r="F345">
        <v>11202</v>
      </c>
    </row>
    <row r="346" spans="1:6" x14ac:dyDescent="0.25">
      <c r="A346" s="11">
        <f>'Локальная смета 2'!G76</f>
        <v>0</v>
      </c>
      <c r="B346">
        <v>50</v>
      </c>
      <c r="C346">
        <v>102</v>
      </c>
      <c r="D346">
        <v>8</v>
      </c>
      <c r="E346">
        <v>0</v>
      </c>
      <c r="F346">
        <v>11202</v>
      </c>
    </row>
    <row r="347" spans="1:6" x14ac:dyDescent="0.25">
      <c r="A347">
        <f>'Локальная смета 2'!S75</f>
        <v>96.876000000000005</v>
      </c>
      <c r="B347">
        <v>50</v>
      </c>
      <c r="C347">
        <v>102</v>
      </c>
      <c r="D347">
        <v>9</v>
      </c>
      <c r="E347">
        <v>0</v>
      </c>
      <c r="F347">
        <v>11202</v>
      </c>
    </row>
    <row r="348" spans="1:6" x14ac:dyDescent="0.25">
      <c r="A348" s="11">
        <f>'Локальная смета 2'!S76</f>
        <v>0</v>
      </c>
      <c r="B348">
        <v>50</v>
      </c>
      <c r="C348">
        <v>102</v>
      </c>
      <c r="D348">
        <v>10</v>
      </c>
      <c r="E348">
        <v>0</v>
      </c>
      <c r="F348">
        <v>11202</v>
      </c>
    </row>
    <row r="349" spans="1:6" x14ac:dyDescent="0.25">
      <c r="A349" s="9">
        <f>'Локальная смета 2'!I75</f>
        <v>379.47</v>
      </c>
      <c r="B349">
        <v>50</v>
      </c>
      <c r="C349">
        <v>102</v>
      </c>
      <c r="D349">
        <v>18</v>
      </c>
      <c r="E349">
        <v>0</v>
      </c>
      <c r="F349">
        <v>11202</v>
      </c>
    </row>
    <row r="350" spans="1:6" x14ac:dyDescent="0.25">
      <c r="A350">
        <f>'Локальная смета 2'!A77</f>
        <v>31</v>
      </c>
      <c r="B350">
        <v>50</v>
      </c>
      <c r="C350">
        <v>103</v>
      </c>
      <c r="D350">
        <v>0</v>
      </c>
      <c r="E350">
        <v>0</v>
      </c>
      <c r="F350">
        <v>11202</v>
      </c>
    </row>
    <row r="351" spans="1:6" x14ac:dyDescent="0.25">
      <c r="A351" t="str">
        <f>'Локальная смета 2'!B77</f>
        <v>ФЕР46-04-007-05</v>
      </c>
      <c r="B351">
        <v>50</v>
      </c>
      <c r="C351">
        <v>103</v>
      </c>
      <c r="D351">
        <v>1</v>
      </c>
      <c r="E351">
        <v>0</v>
      </c>
      <c r="F351">
        <v>11202</v>
      </c>
    </row>
    <row r="352" spans="1:6" x14ac:dyDescent="0.25">
      <c r="A352" t="str">
        <f>'Локальная смета 2'!C77</f>
        <v xml:space="preserve">Разборка подвесных потолков </v>
      </c>
      <c r="B352">
        <v>50</v>
      </c>
      <c r="C352">
        <v>103</v>
      </c>
      <c r="D352">
        <v>2</v>
      </c>
      <c r="E352">
        <v>0</v>
      </c>
      <c r="F352">
        <v>11202</v>
      </c>
    </row>
    <row r="353" spans="1:6" x14ac:dyDescent="0.25">
      <c r="A353" t="str">
        <f>'Локальная смета 2'!D78</f>
        <v>100 м2</v>
      </c>
      <c r="B353">
        <v>50</v>
      </c>
      <c r="C353">
        <v>103</v>
      </c>
      <c r="D353">
        <v>3</v>
      </c>
      <c r="E353">
        <v>0</v>
      </c>
      <c r="F353">
        <v>11202</v>
      </c>
    </row>
    <row r="354" spans="1:6" x14ac:dyDescent="0.25">
      <c r="A354">
        <f>'Локальная смета 2'!D77</f>
        <v>0.106</v>
      </c>
      <c r="B354">
        <v>50</v>
      </c>
      <c r="C354">
        <v>103</v>
      </c>
      <c r="D354">
        <v>4</v>
      </c>
      <c r="E354">
        <v>0</v>
      </c>
      <c r="F354">
        <v>11202</v>
      </c>
    </row>
    <row r="355" spans="1:6" x14ac:dyDescent="0.25">
      <c r="A355" s="9">
        <f>'Локальная смета 2'!F78</f>
        <v>777.43</v>
      </c>
      <c r="B355">
        <v>50</v>
      </c>
      <c r="C355">
        <v>103</v>
      </c>
      <c r="D355">
        <v>6</v>
      </c>
      <c r="E355">
        <v>0</v>
      </c>
      <c r="F355">
        <v>11202</v>
      </c>
    </row>
    <row r="356" spans="1:6" x14ac:dyDescent="0.25">
      <c r="A356" s="9">
        <f>'Локальная смета 2'!G77</f>
        <v>68.77</v>
      </c>
      <c r="B356">
        <v>50</v>
      </c>
      <c r="C356">
        <v>103</v>
      </c>
      <c r="D356">
        <v>7</v>
      </c>
      <c r="E356">
        <v>0</v>
      </c>
      <c r="F356">
        <v>11202</v>
      </c>
    </row>
    <row r="357" spans="1:6" x14ac:dyDescent="0.25">
      <c r="A357" s="9">
        <f>'Локальная смета 2'!G78</f>
        <v>25.52</v>
      </c>
      <c r="B357">
        <v>50</v>
      </c>
      <c r="C357">
        <v>103</v>
      </c>
      <c r="D357">
        <v>8</v>
      </c>
      <c r="E357">
        <v>0</v>
      </c>
      <c r="F357">
        <v>11202</v>
      </c>
    </row>
    <row r="358" spans="1:6" x14ac:dyDescent="0.25">
      <c r="A358" s="9">
        <f>'Локальная смета 2'!S77</f>
        <v>86.67</v>
      </c>
      <c r="B358">
        <v>50</v>
      </c>
      <c r="C358">
        <v>103</v>
      </c>
      <c r="D358">
        <v>9</v>
      </c>
      <c r="E358">
        <v>0</v>
      </c>
      <c r="F358">
        <v>11202</v>
      </c>
    </row>
    <row r="359" spans="1:6" x14ac:dyDescent="0.25">
      <c r="A359">
        <f>'Локальная смета 2'!S78</f>
        <v>2.2000000000000002</v>
      </c>
      <c r="B359">
        <v>50</v>
      </c>
      <c r="C359">
        <v>103</v>
      </c>
      <c r="D359">
        <v>10</v>
      </c>
      <c r="E359">
        <v>0</v>
      </c>
      <c r="F359">
        <v>11202</v>
      </c>
    </row>
    <row r="360" spans="1:6" x14ac:dyDescent="0.25">
      <c r="A360" s="11">
        <f>'Локальная смета 2'!I77</f>
        <v>0</v>
      </c>
      <c r="B360">
        <v>50</v>
      </c>
      <c r="C360">
        <v>103</v>
      </c>
      <c r="D360">
        <v>18</v>
      </c>
      <c r="E360">
        <v>0</v>
      </c>
      <c r="F360">
        <v>11202</v>
      </c>
    </row>
    <row r="361" spans="1:6" x14ac:dyDescent="0.25">
      <c r="A361">
        <f>'Локальная смета 2'!A79</f>
        <v>32</v>
      </c>
      <c r="B361">
        <v>50</v>
      </c>
      <c r="C361">
        <v>104</v>
      </c>
      <c r="D361">
        <v>0</v>
      </c>
      <c r="E361">
        <v>0</v>
      </c>
      <c r="F361">
        <v>11202</v>
      </c>
    </row>
    <row r="362" spans="1:6" x14ac:dyDescent="0.25">
      <c r="A362" t="str">
        <f>'Локальная смета 2'!B79</f>
        <v>ФЕР11-01-049-01</v>
      </c>
      <c r="B362">
        <v>50</v>
      </c>
      <c r="C362">
        <v>104</v>
      </c>
      <c r="D362">
        <v>1</v>
      </c>
      <c r="E362">
        <v>0</v>
      </c>
      <c r="F362">
        <v>11202</v>
      </c>
    </row>
    <row r="363" spans="1:6" x14ac:dyDescent="0.25">
      <c r="A363" t="str">
        <f>'Локальная смета 2'!C79</f>
        <v>Укладка металлического оцинкованного уголка</v>
      </c>
      <c r="B363">
        <v>50</v>
      </c>
      <c r="C363">
        <v>104</v>
      </c>
      <c r="D363">
        <v>2</v>
      </c>
      <c r="E363">
        <v>0</v>
      </c>
      <c r="F363">
        <v>11202</v>
      </c>
    </row>
    <row r="364" spans="1:6" x14ac:dyDescent="0.25">
      <c r="A364" t="str">
        <f>'Локальная смета 2'!D80</f>
        <v>100 м профиля</v>
      </c>
      <c r="B364">
        <v>50</v>
      </c>
      <c r="C364">
        <v>104</v>
      </c>
      <c r="D364">
        <v>3</v>
      </c>
      <c r="E364">
        <v>0</v>
      </c>
      <c r="F364">
        <v>11202</v>
      </c>
    </row>
    <row r="365" spans="1:6" x14ac:dyDescent="0.25">
      <c r="A365" s="9">
        <f>'Локальная смета 2'!D79</f>
        <v>0.36</v>
      </c>
      <c r="B365">
        <v>50</v>
      </c>
      <c r="C365">
        <v>104</v>
      </c>
      <c r="D365">
        <v>4</v>
      </c>
      <c r="E365">
        <v>0</v>
      </c>
      <c r="F365">
        <v>11202</v>
      </c>
    </row>
    <row r="366" spans="1:6" x14ac:dyDescent="0.25">
      <c r="A366">
        <f>'Локальная смета 2'!F80</f>
        <v>200.6934</v>
      </c>
      <c r="B366">
        <v>50</v>
      </c>
      <c r="C366">
        <v>104</v>
      </c>
      <c r="D366">
        <v>6</v>
      </c>
      <c r="E366">
        <v>0</v>
      </c>
      <c r="F366">
        <v>11202</v>
      </c>
    </row>
    <row r="367" spans="1:6" x14ac:dyDescent="0.25">
      <c r="A367">
        <f>'Локальная смета 2'!G79</f>
        <v>34.664999999999999</v>
      </c>
      <c r="B367">
        <v>50</v>
      </c>
      <c r="C367">
        <v>104</v>
      </c>
      <c r="D367">
        <v>7</v>
      </c>
      <c r="E367">
        <v>0</v>
      </c>
      <c r="F367">
        <v>11202</v>
      </c>
    </row>
    <row r="368" spans="1:6" x14ac:dyDescent="0.25">
      <c r="A368" s="11">
        <f>'Локальная смета 2'!G80</f>
        <v>0</v>
      </c>
      <c r="B368">
        <v>50</v>
      </c>
      <c r="C368">
        <v>104</v>
      </c>
      <c r="D368">
        <v>8</v>
      </c>
      <c r="E368">
        <v>0</v>
      </c>
      <c r="F368">
        <v>11202</v>
      </c>
    </row>
    <row r="369" spans="1:6" x14ac:dyDescent="0.25">
      <c r="A369">
        <f>'Локальная смета 2'!S79</f>
        <v>22.963200000000001</v>
      </c>
      <c r="B369">
        <v>50</v>
      </c>
      <c r="C369">
        <v>104</v>
      </c>
      <c r="D369">
        <v>9</v>
      </c>
      <c r="E369">
        <v>0</v>
      </c>
      <c r="F369">
        <v>11202</v>
      </c>
    </row>
    <row r="370" spans="1:6" x14ac:dyDescent="0.25">
      <c r="A370" s="11">
        <f>'Локальная смета 2'!S80</f>
        <v>0</v>
      </c>
      <c r="B370">
        <v>50</v>
      </c>
      <c r="C370">
        <v>104</v>
      </c>
      <c r="D370">
        <v>10</v>
      </c>
      <c r="E370">
        <v>0</v>
      </c>
      <c r="F370">
        <v>11202</v>
      </c>
    </row>
    <row r="371" spans="1:6" x14ac:dyDescent="0.25">
      <c r="A371">
        <f>'Локальная смета 2'!I79</f>
        <v>80.400000000000006</v>
      </c>
      <c r="B371">
        <v>50</v>
      </c>
      <c r="C371">
        <v>104</v>
      </c>
      <c r="D371">
        <v>18</v>
      </c>
      <c r="E371">
        <v>0</v>
      </c>
      <c r="F371">
        <v>11202</v>
      </c>
    </row>
    <row r="372" spans="1:6" x14ac:dyDescent="0.25">
      <c r="A372">
        <f>'Локальная смета 2'!A81</f>
        <v>33</v>
      </c>
      <c r="B372">
        <v>50</v>
      </c>
      <c r="C372">
        <v>106</v>
      </c>
      <c r="D372">
        <v>0</v>
      </c>
      <c r="E372">
        <v>0</v>
      </c>
      <c r="F372">
        <v>11211</v>
      </c>
    </row>
    <row r="373" spans="1:6" x14ac:dyDescent="0.25">
      <c r="A373" t="str">
        <f>'Локальная смета 2'!B81</f>
        <v>206-9002</v>
      </c>
      <c r="B373">
        <v>50</v>
      </c>
      <c r="C373">
        <v>106</v>
      </c>
      <c r="D373">
        <v>1</v>
      </c>
      <c r="E373">
        <v>0</v>
      </c>
      <c r="F373">
        <v>11211</v>
      </c>
    </row>
    <row r="374" spans="1:6" x14ac:dyDescent="0.25">
      <c r="A374" t="str">
        <f>'Локальная смета 2'!C81</f>
        <v>Уголок металлический оцинкованный</v>
      </c>
      <c r="B374">
        <v>50</v>
      </c>
      <c r="C374">
        <v>106</v>
      </c>
      <c r="D374">
        <v>2</v>
      </c>
      <c r="E374">
        <v>0</v>
      </c>
      <c r="F374">
        <v>11211</v>
      </c>
    </row>
    <row r="375" spans="1:6" x14ac:dyDescent="0.25">
      <c r="A375" t="str">
        <f>'Локальная смета 2'!D82</f>
        <v>м</v>
      </c>
      <c r="B375">
        <v>50</v>
      </c>
      <c r="C375">
        <v>106</v>
      </c>
      <c r="D375">
        <v>3</v>
      </c>
      <c r="E375">
        <v>0</v>
      </c>
      <c r="F375">
        <v>11211</v>
      </c>
    </row>
    <row r="376" spans="1:6" x14ac:dyDescent="0.25">
      <c r="A376">
        <f>'Локальная смета 2'!D81</f>
        <v>37.799999999999997</v>
      </c>
      <c r="B376">
        <v>50</v>
      </c>
      <c r="C376">
        <v>106</v>
      </c>
      <c r="D376">
        <v>4</v>
      </c>
      <c r="E376">
        <v>0</v>
      </c>
      <c r="F376">
        <v>11211</v>
      </c>
    </row>
    <row r="377" spans="1:6" x14ac:dyDescent="0.25">
      <c r="A377" s="11">
        <f>'Локальная смета 2'!G81</f>
        <v>0</v>
      </c>
      <c r="B377">
        <v>50</v>
      </c>
      <c r="C377">
        <v>106</v>
      </c>
      <c r="D377">
        <v>6</v>
      </c>
      <c r="E377">
        <v>0</v>
      </c>
      <c r="F377">
        <v>11211</v>
      </c>
    </row>
    <row r="378" spans="1:6" x14ac:dyDescent="0.25">
      <c r="A378">
        <f>'Локальная смета 2'!S81</f>
        <v>0</v>
      </c>
      <c r="B378">
        <v>50</v>
      </c>
      <c r="C378">
        <v>106</v>
      </c>
      <c r="D378">
        <v>8</v>
      </c>
      <c r="E378">
        <v>0</v>
      </c>
      <c r="F378">
        <v>11211</v>
      </c>
    </row>
    <row r="379" spans="1:6" x14ac:dyDescent="0.25">
      <c r="A379" s="9">
        <f>'Локальная смета 2'!I81</f>
        <v>7.58</v>
      </c>
      <c r="B379">
        <v>50</v>
      </c>
      <c r="C379">
        <v>106</v>
      </c>
      <c r="D379">
        <v>9</v>
      </c>
      <c r="E379">
        <v>0</v>
      </c>
      <c r="F379">
        <v>11211</v>
      </c>
    </row>
    <row r="380" spans="1:6" x14ac:dyDescent="0.25">
      <c r="A380">
        <f>'Локальная смета 2'!A83</f>
        <v>34</v>
      </c>
      <c r="B380">
        <v>50</v>
      </c>
      <c r="C380">
        <v>107</v>
      </c>
      <c r="D380">
        <v>0</v>
      </c>
      <c r="E380">
        <v>0</v>
      </c>
      <c r="F380">
        <v>11202</v>
      </c>
    </row>
    <row r="381" spans="1:6" x14ac:dyDescent="0.25">
      <c r="A381" t="str">
        <f>'Локальная смета 2'!B83</f>
        <v>ФЕРр57-4-05</v>
      </c>
      <c r="B381">
        <v>50</v>
      </c>
      <c r="C381">
        <v>107</v>
      </c>
      <c r="D381">
        <v>1</v>
      </c>
      <c r="E381">
        <v>0</v>
      </c>
      <c r="F381">
        <v>11202</v>
      </c>
    </row>
    <row r="382" spans="1:6" x14ac:dyDescent="0.25">
      <c r="A382" t="str">
        <f>'Локальная смета 2'!C83</f>
        <v>Ремонт дощатых полов с добавлением новых досок до 50%</v>
      </c>
      <c r="B382">
        <v>50</v>
      </c>
      <c r="C382">
        <v>107</v>
      </c>
      <c r="D382">
        <v>2</v>
      </c>
      <c r="E382">
        <v>0</v>
      </c>
      <c r="F382">
        <v>11202</v>
      </c>
    </row>
    <row r="383" spans="1:6" x14ac:dyDescent="0.25">
      <c r="A383" t="str">
        <f>'Локальная смета 2'!D84</f>
        <v>100 м2</v>
      </c>
      <c r="B383">
        <v>50</v>
      </c>
      <c r="C383">
        <v>107</v>
      </c>
      <c r="D383">
        <v>3</v>
      </c>
      <c r="E383">
        <v>0</v>
      </c>
      <c r="F383">
        <v>11202</v>
      </c>
    </row>
    <row r="384" spans="1:6" x14ac:dyDescent="0.25">
      <c r="A384">
        <f>'Локальная смета 2'!D83</f>
        <v>0.24299999999999999</v>
      </c>
      <c r="B384">
        <v>50</v>
      </c>
      <c r="C384">
        <v>107</v>
      </c>
      <c r="D384">
        <v>4</v>
      </c>
      <c r="E384">
        <v>0</v>
      </c>
      <c r="F384">
        <v>11202</v>
      </c>
    </row>
    <row r="385" spans="1:6" x14ac:dyDescent="0.25">
      <c r="A385" s="9">
        <f>'Локальная смета 2'!F84</f>
        <v>1245.3800000000001</v>
      </c>
      <c r="B385">
        <v>50</v>
      </c>
      <c r="C385">
        <v>107</v>
      </c>
      <c r="D385">
        <v>6</v>
      </c>
      <c r="E385">
        <v>0</v>
      </c>
      <c r="F385">
        <v>11202</v>
      </c>
    </row>
    <row r="386" spans="1:6" x14ac:dyDescent="0.25">
      <c r="A386" s="9">
        <f>'Локальная смета 2'!G83</f>
        <v>149.74</v>
      </c>
      <c r="B386">
        <v>50</v>
      </c>
      <c r="C386">
        <v>107</v>
      </c>
      <c r="D386">
        <v>7</v>
      </c>
      <c r="E386">
        <v>0</v>
      </c>
      <c r="F386">
        <v>11202</v>
      </c>
    </row>
    <row r="387" spans="1:6" x14ac:dyDescent="0.25">
      <c r="A387" s="9">
        <f>'Локальная смета 2'!G84</f>
        <v>22.04</v>
      </c>
      <c r="B387">
        <v>50</v>
      </c>
      <c r="C387">
        <v>107</v>
      </c>
      <c r="D387">
        <v>8</v>
      </c>
      <c r="E387">
        <v>0</v>
      </c>
      <c r="F387">
        <v>11202</v>
      </c>
    </row>
    <row r="388" spans="1:6" x14ac:dyDescent="0.25">
      <c r="A388" s="11">
        <f>'Локальная смета 2'!S83</f>
        <v>146</v>
      </c>
      <c r="B388">
        <v>50</v>
      </c>
      <c r="C388">
        <v>107</v>
      </c>
      <c r="D388">
        <v>9</v>
      </c>
      <c r="E388">
        <v>0</v>
      </c>
      <c r="F388">
        <v>11202</v>
      </c>
    </row>
    <row r="389" spans="1:6" x14ac:dyDescent="0.25">
      <c r="A389">
        <f>'Локальная смета 2'!S84</f>
        <v>1.9</v>
      </c>
      <c r="B389">
        <v>50</v>
      </c>
      <c r="C389">
        <v>107</v>
      </c>
      <c r="D389">
        <v>10</v>
      </c>
      <c r="E389">
        <v>0</v>
      </c>
      <c r="F389">
        <v>11202</v>
      </c>
    </row>
    <row r="390" spans="1:6" x14ac:dyDescent="0.25">
      <c r="A390" s="9">
        <f>'Локальная смета 2'!I83</f>
        <v>3650.83</v>
      </c>
      <c r="B390">
        <v>50</v>
      </c>
      <c r="C390">
        <v>107</v>
      </c>
      <c r="D390">
        <v>18</v>
      </c>
      <c r="E390">
        <v>0</v>
      </c>
      <c r="F390">
        <v>11202</v>
      </c>
    </row>
    <row r="391" spans="1:6" x14ac:dyDescent="0.25">
      <c r="A391">
        <f>'Локальная смета 2'!A85</f>
        <v>35</v>
      </c>
      <c r="B391">
        <v>50</v>
      </c>
      <c r="C391">
        <v>108</v>
      </c>
      <c r="D391">
        <v>0</v>
      </c>
      <c r="E391">
        <v>0</v>
      </c>
      <c r="F391">
        <v>11202</v>
      </c>
    </row>
    <row r="392" spans="1:6" x14ac:dyDescent="0.25">
      <c r="A392" t="str">
        <f>'Локальная смета 2'!B85</f>
        <v>ФЕР46-04-012-01</v>
      </c>
      <c r="B392">
        <v>50</v>
      </c>
      <c r="C392">
        <v>108</v>
      </c>
      <c r="D392">
        <v>1</v>
      </c>
      <c r="E392">
        <v>0</v>
      </c>
      <c r="F392">
        <v>11202</v>
      </c>
    </row>
    <row r="393" spans="1:6" x14ac:dyDescent="0.25">
      <c r="A393" t="str">
        <f>'Локальная смета 2'!C85</f>
        <v>Разборка деревянных заполнений проемов оконных с подоконными досками</v>
      </c>
      <c r="B393">
        <v>50</v>
      </c>
      <c r="C393">
        <v>108</v>
      </c>
      <c r="D393">
        <v>2</v>
      </c>
      <c r="E393">
        <v>0</v>
      </c>
      <c r="F393">
        <v>11202</v>
      </c>
    </row>
    <row r="394" spans="1:6" x14ac:dyDescent="0.25">
      <c r="A394" t="str">
        <f>'Локальная смета 2'!D86</f>
        <v>100 м2</v>
      </c>
      <c r="B394">
        <v>50</v>
      </c>
      <c r="C394">
        <v>108</v>
      </c>
      <c r="D394">
        <v>3</v>
      </c>
      <c r="E394">
        <v>0</v>
      </c>
      <c r="F394">
        <v>11202</v>
      </c>
    </row>
    <row r="395" spans="1:6" x14ac:dyDescent="0.25">
      <c r="A395">
        <f>'Локальная смета 2'!D85</f>
        <v>1.7600000000000001E-2</v>
      </c>
      <c r="B395">
        <v>50</v>
      </c>
      <c r="C395">
        <v>108</v>
      </c>
      <c r="D395">
        <v>4</v>
      </c>
      <c r="E395">
        <v>0</v>
      </c>
      <c r="F395">
        <v>11202</v>
      </c>
    </row>
    <row r="396" spans="1:6" x14ac:dyDescent="0.25">
      <c r="A396" s="9">
        <f>'Локальная смета 2'!F86</f>
        <v>1525.29</v>
      </c>
      <c r="B396">
        <v>50</v>
      </c>
      <c r="C396">
        <v>108</v>
      </c>
      <c r="D396">
        <v>6</v>
      </c>
      <c r="E396">
        <v>0</v>
      </c>
      <c r="F396">
        <v>11202</v>
      </c>
    </row>
    <row r="397" spans="1:6" x14ac:dyDescent="0.25">
      <c r="A397" s="9">
        <f>'Локальная смета 2'!G85</f>
        <v>241.95</v>
      </c>
      <c r="B397">
        <v>50</v>
      </c>
      <c r="C397">
        <v>108</v>
      </c>
      <c r="D397">
        <v>7</v>
      </c>
      <c r="E397">
        <v>0</v>
      </c>
      <c r="F397">
        <v>11202</v>
      </c>
    </row>
    <row r="398" spans="1:6" x14ac:dyDescent="0.25">
      <c r="A398" s="9">
        <f>'Локальная смета 2'!G86</f>
        <v>89.78</v>
      </c>
      <c r="B398">
        <v>50</v>
      </c>
      <c r="C398">
        <v>108</v>
      </c>
      <c r="D398">
        <v>8</v>
      </c>
      <c r="E398">
        <v>0</v>
      </c>
      <c r="F398">
        <v>11202</v>
      </c>
    </row>
    <row r="399" spans="1:6" x14ac:dyDescent="0.25">
      <c r="A399" s="9">
        <f>'Локальная смета 2'!S85</f>
        <v>188.54</v>
      </c>
      <c r="B399">
        <v>50</v>
      </c>
      <c r="C399">
        <v>108</v>
      </c>
      <c r="D399">
        <v>9</v>
      </c>
      <c r="E399">
        <v>0</v>
      </c>
      <c r="F399">
        <v>11202</v>
      </c>
    </row>
    <row r="400" spans="1:6" x14ac:dyDescent="0.25">
      <c r="A400" s="9">
        <f>'Локальная смета 2'!S86</f>
        <v>7.74</v>
      </c>
      <c r="B400">
        <v>50</v>
      </c>
      <c r="C400">
        <v>108</v>
      </c>
      <c r="D400">
        <v>10</v>
      </c>
      <c r="E400">
        <v>0</v>
      </c>
      <c r="F400">
        <v>11202</v>
      </c>
    </row>
    <row r="401" spans="1:6" x14ac:dyDescent="0.25">
      <c r="A401" s="11">
        <f>'Локальная смета 2'!I85</f>
        <v>0</v>
      </c>
      <c r="B401">
        <v>50</v>
      </c>
      <c r="C401">
        <v>108</v>
      </c>
      <c r="D401">
        <v>18</v>
      </c>
      <c r="E401">
        <v>0</v>
      </c>
      <c r="F401">
        <v>11202</v>
      </c>
    </row>
    <row r="402" spans="1:6" x14ac:dyDescent="0.25">
      <c r="A402">
        <f>'Локальная смета 2'!A87</f>
        <v>36</v>
      </c>
      <c r="B402">
        <v>50</v>
      </c>
      <c r="C402">
        <v>110</v>
      </c>
      <c r="D402">
        <v>0</v>
      </c>
      <c r="E402">
        <v>0</v>
      </c>
      <c r="F402">
        <v>11202</v>
      </c>
    </row>
    <row r="403" spans="1:6" x14ac:dyDescent="0.25">
      <c r="A403" t="str">
        <f>'Локальная смета 2'!B87</f>
        <v>ФЕР10-01-034-05</v>
      </c>
      <c r="B403">
        <v>50</v>
      </c>
      <c r="C403">
        <v>110</v>
      </c>
      <c r="D403">
        <v>1</v>
      </c>
      <c r="E403">
        <v>0</v>
      </c>
      <c r="F403">
        <v>11202</v>
      </c>
    </row>
    <row r="404" spans="1:6" x14ac:dyDescent="0.25">
      <c r="A404" t="str">
        <f>'Локальная смета 2'!C87</f>
        <v>Установка в жилых и общественных зданиях оконных блоков из ПВХ профилей поворотных (откидных, поворотно-откидных) с площадью проема до 2 м2 двухстворчатых</v>
      </c>
      <c r="B404">
        <v>50</v>
      </c>
      <c r="C404">
        <v>110</v>
      </c>
      <c r="D404">
        <v>2</v>
      </c>
      <c r="E404">
        <v>0</v>
      </c>
      <c r="F404">
        <v>11202</v>
      </c>
    </row>
    <row r="405" spans="1:6" x14ac:dyDescent="0.25">
      <c r="A405" t="str">
        <f>'Локальная смета 2'!D88</f>
        <v>100 м2 проемов</v>
      </c>
      <c r="B405">
        <v>50</v>
      </c>
      <c r="C405">
        <v>110</v>
      </c>
      <c r="D405">
        <v>3</v>
      </c>
      <c r="E405">
        <v>0</v>
      </c>
      <c r="F405">
        <v>11202</v>
      </c>
    </row>
    <row r="406" spans="1:6" x14ac:dyDescent="0.25">
      <c r="A406">
        <f>'Локальная смета 2'!D87</f>
        <v>1.7600000000000001E-2</v>
      </c>
      <c r="B406">
        <v>50</v>
      </c>
      <c r="C406">
        <v>110</v>
      </c>
      <c r="D406">
        <v>4</v>
      </c>
      <c r="E406">
        <v>0</v>
      </c>
      <c r="F406">
        <v>11202</v>
      </c>
    </row>
    <row r="407" spans="1:6" x14ac:dyDescent="0.25">
      <c r="A407">
        <f>'Локальная смета 2'!F88</f>
        <v>2262.0821999999998</v>
      </c>
      <c r="B407">
        <v>50</v>
      </c>
      <c r="C407">
        <v>110</v>
      </c>
      <c r="D407">
        <v>6</v>
      </c>
      <c r="E407">
        <v>0</v>
      </c>
      <c r="F407">
        <v>11202</v>
      </c>
    </row>
    <row r="408" spans="1:6" x14ac:dyDescent="0.25">
      <c r="A408">
        <f>'Локальная смета 2'!G87</f>
        <v>731.92499999999995</v>
      </c>
      <c r="B408">
        <v>50</v>
      </c>
      <c r="C408">
        <v>110</v>
      </c>
      <c r="D408">
        <v>7</v>
      </c>
      <c r="E408">
        <v>0</v>
      </c>
      <c r="F408">
        <v>11202</v>
      </c>
    </row>
    <row r="409" spans="1:6" x14ac:dyDescent="0.25">
      <c r="A409" s="9">
        <f>'Локальная смета 2'!G88</f>
        <v>30.63</v>
      </c>
      <c r="B409">
        <v>50</v>
      </c>
      <c r="C409">
        <v>110</v>
      </c>
      <c r="D409">
        <v>8</v>
      </c>
      <c r="E409">
        <v>0</v>
      </c>
      <c r="F409">
        <v>11202</v>
      </c>
    </row>
    <row r="410" spans="1:6" x14ac:dyDescent="0.25">
      <c r="A410">
        <f>'Локальная смета 2'!S87</f>
        <v>258.81900000000002</v>
      </c>
      <c r="B410">
        <v>50</v>
      </c>
      <c r="C410">
        <v>110</v>
      </c>
      <c r="D410">
        <v>9</v>
      </c>
      <c r="E410">
        <v>0</v>
      </c>
      <c r="F410">
        <v>11202</v>
      </c>
    </row>
    <row r="411" spans="1:6" x14ac:dyDescent="0.25">
      <c r="A411" s="9">
        <f>'Локальная смета 2'!S88</f>
        <v>2.64</v>
      </c>
      <c r="B411">
        <v>50</v>
      </c>
      <c r="C411">
        <v>110</v>
      </c>
      <c r="D411">
        <v>10</v>
      </c>
      <c r="E411">
        <v>0</v>
      </c>
      <c r="F411">
        <v>11202</v>
      </c>
    </row>
    <row r="412" spans="1:6" x14ac:dyDescent="0.25">
      <c r="A412" s="9">
        <f>'Локальная смета 2'!I87</f>
        <v>11144.29</v>
      </c>
      <c r="B412">
        <v>50</v>
      </c>
      <c r="C412">
        <v>110</v>
      </c>
      <c r="D412">
        <v>18</v>
      </c>
      <c r="E412">
        <v>0</v>
      </c>
      <c r="F412">
        <v>11202</v>
      </c>
    </row>
    <row r="413" spans="1:6" x14ac:dyDescent="0.25">
      <c r="A413">
        <f>'Локальная смета 2'!A89</f>
        <v>37</v>
      </c>
      <c r="B413">
        <v>50</v>
      </c>
      <c r="C413">
        <v>111</v>
      </c>
      <c r="D413">
        <v>0</v>
      </c>
      <c r="E413">
        <v>0</v>
      </c>
      <c r="F413">
        <v>11211</v>
      </c>
    </row>
    <row r="414" spans="1:6" x14ac:dyDescent="0.25">
      <c r="A414" t="str">
        <f>'Локальная смета 2'!B89</f>
        <v>123-8040</v>
      </c>
      <c r="B414">
        <v>50</v>
      </c>
      <c r="C414">
        <v>111</v>
      </c>
      <c r="D414">
        <v>1</v>
      </c>
      <c r="E414">
        <v>0</v>
      </c>
      <c r="F414">
        <v>11211</v>
      </c>
    </row>
    <row r="415" spans="1:6" x14ac:dyDescent="0.25">
      <c r="A415" t="str">
        <f>'Локальная смета 2'!C89</f>
        <v>Блоки оконные из поливинилхлоридных профилей с листовым стеклом и стеклопакетом</v>
      </c>
      <c r="B415">
        <v>50</v>
      </c>
      <c r="C415">
        <v>111</v>
      </c>
      <c r="D415">
        <v>2</v>
      </c>
      <c r="E415">
        <v>0</v>
      </c>
      <c r="F415">
        <v>11211</v>
      </c>
    </row>
    <row r="416" spans="1:6" x14ac:dyDescent="0.25">
      <c r="A416" t="str">
        <f>'Локальная смета 2'!D90</f>
        <v>м2</v>
      </c>
      <c r="B416">
        <v>50</v>
      </c>
      <c r="C416">
        <v>111</v>
      </c>
      <c r="D416">
        <v>3</v>
      </c>
      <c r="E416">
        <v>0</v>
      </c>
      <c r="F416">
        <v>11211</v>
      </c>
    </row>
    <row r="417" spans="1:6" x14ac:dyDescent="0.25">
      <c r="A417" s="9">
        <f>'Локальная смета 2'!D89</f>
        <v>1.76</v>
      </c>
      <c r="B417">
        <v>50</v>
      </c>
      <c r="C417">
        <v>111</v>
      </c>
      <c r="D417">
        <v>4</v>
      </c>
      <c r="E417">
        <v>0</v>
      </c>
      <c r="F417">
        <v>11211</v>
      </c>
    </row>
    <row r="418" spans="1:6" x14ac:dyDescent="0.25">
      <c r="A418" s="11">
        <f>'Локальная смета 2'!G89</f>
        <v>0</v>
      </c>
      <c r="B418">
        <v>50</v>
      </c>
      <c r="C418">
        <v>111</v>
      </c>
      <c r="D418">
        <v>6</v>
      </c>
      <c r="E418">
        <v>0</v>
      </c>
      <c r="F418">
        <v>11211</v>
      </c>
    </row>
    <row r="419" spans="1:6" x14ac:dyDescent="0.25">
      <c r="A419">
        <f>'Локальная смета 2'!S89</f>
        <v>0</v>
      </c>
      <c r="B419">
        <v>50</v>
      </c>
      <c r="C419">
        <v>111</v>
      </c>
      <c r="D419">
        <v>8</v>
      </c>
      <c r="E419">
        <v>0</v>
      </c>
      <c r="F419">
        <v>11211</v>
      </c>
    </row>
    <row r="420" spans="1:6" x14ac:dyDescent="0.25">
      <c r="A420" s="9">
        <f>'Локальная смета 2'!I89</f>
        <v>593.38</v>
      </c>
      <c r="B420">
        <v>50</v>
      </c>
      <c r="C420">
        <v>111</v>
      </c>
      <c r="D420">
        <v>9</v>
      </c>
      <c r="E420">
        <v>0</v>
      </c>
      <c r="F420">
        <v>11211</v>
      </c>
    </row>
    <row r="421" spans="1:6" x14ac:dyDescent="0.25">
      <c r="A421">
        <f>'Локальная смета 2'!A91</f>
        <v>38</v>
      </c>
      <c r="B421">
        <v>50</v>
      </c>
      <c r="C421">
        <v>112</v>
      </c>
      <c r="D421">
        <v>0</v>
      </c>
      <c r="E421">
        <v>0</v>
      </c>
      <c r="F421">
        <v>11202</v>
      </c>
    </row>
    <row r="422" spans="1:6" x14ac:dyDescent="0.25">
      <c r="A422" t="str">
        <f>'Локальная смета 2'!B91</f>
        <v>ФЕР10-01-035-01</v>
      </c>
      <c r="B422">
        <v>50</v>
      </c>
      <c r="C422">
        <v>112</v>
      </c>
      <c r="D422">
        <v>1</v>
      </c>
      <c r="E422">
        <v>0</v>
      </c>
      <c r="F422">
        <v>11202</v>
      </c>
    </row>
    <row r="423" spans="1:6" x14ac:dyDescent="0.25">
      <c r="A423" t="str">
        <f>'Локальная смета 2'!C91</f>
        <v>Установка подоконных досок из ПВХ в каменных стенах толщиной до 0,51 м</v>
      </c>
      <c r="B423">
        <v>50</v>
      </c>
      <c r="C423">
        <v>112</v>
      </c>
      <c r="D423">
        <v>2</v>
      </c>
      <c r="E423">
        <v>0</v>
      </c>
      <c r="F423">
        <v>11202</v>
      </c>
    </row>
    <row r="424" spans="1:6" x14ac:dyDescent="0.25">
      <c r="A424" t="str">
        <f>'Локальная смета 2'!D92</f>
        <v>100 п. м</v>
      </c>
      <c r="B424">
        <v>50</v>
      </c>
      <c r="C424">
        <v>112</v>
      </c>
      <c r="D424">
        <v>3</v>
      </c>
      <c r="E424">
        <v>0</v>
      </c>
      <c r="F424">
        <v>11202</v>
      </c>
    </row>
    <row r="425" spans="1:6" x14ac:dyDescent="0.25">
      <c r="A425">
        <f>'Локальная смета 2'!D91</f>
        <v>1.4E-2</v>
      </c>
      <c r="B425">
        <v>50</v>
      </c>
      <c r="C425">
        <v>112</v>
      </c>
      <c r="D425">
        <v>4</v>
      </c>
      <c r="E425">
        <v>0</v>
      </c>
      <c r="F425">
        <v>11202</v>
      </c>
    </row>
    <row r="426" spans="1:6" x14ac:dyDescent="0.25">
      <c r="A426">
        <f>'Локальная смета 2'!F92</f>
        <v>249.435</v>
      </c>
      <c r="B426">
        <v>50</v>
      </c>
      <c r="C426">
        <v>112</v>
      </c>
      <c r="D426">
        <v>6</v>
      </c>
      <c r="E426">
        <v>0</v>
      </c>
      <c r="F426">
        <v>11202</v>
      </c>
    </row>
    <row r="427" spans="1:6" x14ac:dyDescent="0.25">
      <c r="A427">
        <f>'Локальная смета 2'!G91</f>
        <v>21.495000000000001</v>
      </c>
      <c r="B427">
        <v>50</v>
      </c>
      <c r="C427">
        <v>112</v>
      </c>
      <c r="D427">
        <v>7</v>
      </c>
      <c r="E427">
        <v>0</v>
      </c>
      <c r="F427">
        <v>11202</v>
      </c>
    </row>
    <row r="428" spans="1:6" x14ac:dyDescent="0.25">
      <c r="A428" s="9">
        <f>'Локальная смета 2'!G92</f>
        <v>0.69</v>
      </c>
      <c r="B428">
        <v>50</v>
      </c>
      <c r="C428">
        <v>112</v>
      </c>
      <c r="D428">
        <v>8</v>
      </c>
      <c r="E428">
        <v>0</v>
      </c>
      <c r="F428">
        <v>11202</v>
      </c>
    </row>
    <row r="429" spans="1:6" x14ac:dyDescent="0.25">
      <c r="A429">
        <f>'Локальная смета 2'!S91</f>
        <v>29.2422</v>
      </c>
      <c r="B429">
        <v>50</v>
      </c>
      <c r="C429">
        <v>112</v>
      </c>
      <c r="D429">
        <v>9</v>
      </c>
      <c r="E429">
        <v>0</v>
      </c>
      <c r="F429">
        <v>11202</v>
      </c>
    </row>
    <row r="430" spans="1:6" x14ac:dyDescent="0.25">
      <c r="A430" s="9">
        <f>'Локальная смета 2'!S92</f>
        <v>0.06</v>
      </c>
      <c r="B430">
        <v>50</v>
      </c>
      <c r="C430">
        <v>112</v>
      </c>
      <c r="D430">
        <v>10</v>
      </c>
      <c r="E430">
        <v>0</v>
      </c>
      <c r="F430">
        <v>11202</v>
      </c>
    </row>
    <row r="431" spans="1:6" x14ac:dyDescent="0.25">
      <c r="A431">
        <f>'Локальная смета 2'!I91</f>
        <v>3992.2</v>
      </c>
      <c r="B431">
        <v>50</v>
      </c>
      <c r="C431">
        <v>112</v>
      </c>
      <c r="D431">
        <v>18</v>
      </c>
      <c r="E431">
        <v>0</v>
      </c>
      <c r="F431">
        <v>11202</v>
      </c>
    </row>
    <row r="432" spans="1:6" x14ac:dyDescent="0.25">
      <c r="A432">
        <f>'Локальная смета 2'!A93</f>
        <v>39</v>
      </c>
      <c r="B432">
        <v>50</v>
      </c>
      <c r="C432">
        <v>114</v>
      </c>
      <c r="D432">
        <v>0</v>
      </c>
      <c r="E432">
        <v>0</v>
      </c>
      <c r="F432">
        <v>11211</v>
      </c>
    </row>
    <row r="433" spans="1:6" x14ac:dyDescent="0.25">
      <c r="A433" t="str">
        <f>'Локальная смета 2'!B93</f>
        <v>111-9138</v>
      </c>
      <c r="B433">
        <v>50</v>
      </c>
      <c r="C433">
        <v>114</v>
      </c>
      <c r="D433">
        <v>1</v>
      </c>
      <c r="E433">
        <v>0</v>
      </c>
      <c r="F433">
        <v>11211</v>
      </c>
    </row>
    <row r="434" spans="1:6" x14ac:dyDescent="0.25">
      <c r="A434" t="str">
        <f>'Локальная смета 2'!C93</f>
        <v>Доски подоконные ПВХ</v>
      </c>
      <c r="B434">
        <v>50</v>
      </c>
      <c r="C434">
        <v>114</v>
      </c>
      <c r="D434">
        <v>2</v>
      </c>
      <c r="E434">
        <v>0</v>
      </c>
      <c r="F434">
        <v>11211</v>
      </c>
    </row>
    <row r="435" spans="1:6" x14ac:dyDescent="0.25">
      <c r="A435" t="str">
        <f>'Локальная смета 2'!D94</f>
        <v>м</v>
      </c>
      <c r="B435">
        <v>50</v>
      </c>
      <c r="C435">
        <v>114</v>
      </c>
      <c r="D435">
        <v>3</v>
      </c>
      <c r="E435">
        <v>0</v>
      </c>
      <c r="F435">
        <v>11211</v>
      </c>
    </row>
    <row r="436" spans="1:6" x14ac:dyDescent="0.25">
      <c r="A436">
        <f>'Локальная смета 2'!D93</f>
        <v>1.4</v>
      </c>
      <c r="B436">
        <v>50</v>
      </c>
      <c r="C436">
        <v>114</v>
      </c>
      <c r="D436">
        <v>4</v>
      </c>
      <c r="E436">
        <v>0</v>
      </c>
      <c r="F436">
        <v>11211</v>
      </c>
    </row>
    <row r="437" spans="1:6" x14ac:dyDescent="0.25">
      <c r="A437" s="11">
        <f>'Локальная смета 2'!G93</f>
        <v>0</v>
      </c>
      <c r="B437">
        <v>50</v>
      </c>
      <c r="C437">
        <v>114</v>
      </c>
      <c r="D437">
        <v>6</v>
      </c>
      <c r="E437">
        <v>0</v>
      </c>
      <c r="F437">
        <v>11211</v>
      </c>
    </row>
    <row r="438" spans="1:6" x14ac:dyDescent="0.25">
      <c r="A438">
        <f>'Локальная смета 2'!S93</f>
        <v>0</v>
      </c>
      <c r="B438">
        <v>50</v>
      </c>
      <c r="C438">
        <v>114</v>
      </c>
      <c r="D438">
        <v>8</v>
      </c>
      <c r="E438">
        <v>0</v>
      </c>
      <c r="F438">
        <v>11211</v>
      </c>
    </row>
    <row r="439" spans="1:6" x14ac:dyDescent="0.25">
      <c r="A439">
        <f>'Локальная смета 2'!I93</f>
        <v>74.8</v>
      </c>
      <c r="B439">
        <v>50</v>
      </c>
      <c r="C439">
        <v>114</v>
      </c>
      <c r="D439">
        <v>9</v>
      </c>
      <c r="E439">
        <v>0</v>
      </c>
      <c r="F439">
        <v>11211</v>
      </c>
    </row>
    <row r="440" spans="1:6" x14ac:dyDescent="0.25">
      <c r="A440">
        <f>'Локальная смета 2'!A95</f>
        <v>40</v>
      </c>
      <c r="B440">
        <v>50</v>
      </c>
      <c r="C440">
        <v>115</v>
      </c>
      <c r="D440">
        <v>0</v>
      </c>
      <c r="E440">
        <v>0</v>
      </c>
      <c r="F440">
        <v>11202</v>
      </c>
    </row>
    <row r="441" spans="1:6" x14ac:dyDescent="0.25">
      <c r="A441" t="str">
        <f>'Локальная смета 2'!B95</f>
        <v>ФЕР15-02-024-03</v>
      </c>
      <c r="B441">
        <v>50</v>
      </c>
      <c r="C441">
        <v>115</v>
      </c>
      <c r="D441">
        <v>1</v>
      </c>
      <c r="E441">
        <v>0</v>
      </c>
      <c r="F441">
        <v>11202</v>
      </c>
    </row>
    <row r="442" spans="1:6" x14ac:dyDescent="0.25">
      <c r="A442" t="str">
        <f>'Локальная смета 2'!C95</f>
        <v>Облицовка гипсовыми и гипсоволокнистыми листами откосов при отделке под окраску</v>
      </c>
      <c r="B442">
        <v>50</v>
      </c>
      <c r="C442">
        <v>115</v>
      </c>
      <c r="D442">
        <v>2</v>
      </c>
      <c r="E442">
        <v>0</v>
      </c>
      <c r="F442">
        <v>11202</v>
      </c>
    </row>
    <row r="443" spans="1:6" x14ac:dyDescent="0.25">
      <c r="A443" t="str">
        <f>'Локальная смета 2'!D96</f>
        <v>100 м2 отделываемой поверхности</v>
      </c>
      <c r="B443">
        <v>50</v>
      </c>
      <c r="C443">
        <v>115</v>
      </c>
      <c r="D443">
        <v>3</v>
      </c>
      <c r="E443">
        <v>0</v>
      </c>
      <c r="F443">
        <v>11202</v>
      </c>
    </row>
    <row r="444" spans="1:6" x14ac:dyDescent="0.25">
      <c r="A444">
        <f>'Локальная смета 2'!D95</f>
        <v>2.1000000000000001E-2</v>
      </c>
      <c r="B444">
        <v>50</v>
      </c>
      <c r="C444">
        <v>115</v>
      </c>
      <c r="D444">
        <v>4</v>
      </c>
      <c r="E444">
        <v>0</v>
      </c>
      <c r="F444">
        <v>11202</v>
      </c>
    </row>
    <row r="445" spans="1:6" x14ac:dyDescent="0.25">
      <c r="A445">
        <f>'Локальная смета 2'!F96</f>
        <v>2089.9686000000002</v>
      </c>
      <c r="B445">
        <v>50</v>
      </c>
      <c r="C445">
        <v>115</v>
      </c>
      <c r="D445">
        <v>6</v>
      </c>
      <c r="E445">
        <v>0</v>
      </c>
      <c r="F445">
        <v>11202</v>
      </c>
    </row>
    <row r="446" spans="1:6" x14ac:dyDescent="0.25">
      <c r="A446" s="9">
        <f>'Локальная смета 2'!G95</f>
        <v>116.52</v>
      </c>
      <c r="B446">
        <v>50</v>
      </c>
      <c r="C446">
        <v>115</v>
      </c>
      <c r="D446">
        <v>7</v>
      </c>
      <c r="E446">
        <v>0</v>
      </c>
      <c r="F446">
        <v>11202</v>
      </c>
    </row>
    <row r="447" spans="1:6" x14ac:dyDescent="0.25">
      <c r="A447" s="9">
        <f>'Локальная смета 2'!G96</f>
        <v>35.130000000000003</v>
      </c>
      <c r="B447">
        <v>50</v>
      </c>
      <c r="C447">
        <v>115</v>
      </c>
      <c r="D447">
        <v>8</v>
      </c>
      <c r="E447">
        <v>0</v>
      </c>
      <c r="F447">
        <v>11202</v>
      </c>
    </row>
    <row r="448" spans="1:6" x14ac:dyDescent="0.25">
      <c r="A448">
        <f>'Локальная смета 2'!S95</f>
        <v>239.12639999999999</v>
      </c>
      <c r="B448">
        <v>50</v>
      </c>
      <c r="C448">
        <v>115</v>
      </c>
      <c r="D448">
        <v>9</v>
      </c>
      <c r="E448">
        <v>0</v>
      </c>
      <c r="F448">
        <v>11202</v>
      </c>
    </row>
    <row r="449" spans="1:6" x14ac:dyDescent="0.25">
      <c r="A449" s="9">
        <f>'Локальная смета 2'!S96</f>
        <v>3.42</v>
      </c>
      <c r="B449">
        <v>50</v>
      </c>
      <c r="C449">
        <v>115</v>
      </c>
      <c r="D449">
        <v>10</v>
      </c>
      <c r="E449">
        <v>0</v>
      </c>
      <c r="F449">
        <v>11202</v>
      </c>
    </row>
    <row r="450" spans="1:6" x14ac:dyDescent="0.25">
      <c r="A450" s="9">
        <f>'Локальная смета 2'!I95</f>
        <v>2220.5700000000002</v>
      </c>
      <c r="B450">
        <v>50</v>
      </c>
      <c r="C450">
        <v>115</v>
      </c>
      <c r="D450">
        <v>18</v>
      </c>
      <c r="E450">
        <v>0</v>
      </c>
      <c r="F450">
        <v>11202</v>
      </c>
    </row>
    <row r="451" spans="1:6" x14ac:dyDescent="0.25">
      <c r="A451">
        <f>'Локальная смета 2'!A97</f>
        <v>41</v>
      </c>
      <c r="B451">
        <v>50</v>
      </c>
      <c r="C451">
        <v>116</v>
      </c>
      <c r="D451">
        <v>0</v>
      </c>
      <c r="E451">
        <v>0</v>
      </c>
      <c r="F451">
        <v>11202</v>
      </c>
    </row>
    <row r="452" spans="1:6" x14ac:dyDescent="0.25">
      <c r="A452" t="str">
        <f>'Локальная смета 2'!B97</f>
        <v>ФЕРр62-9-05</v>
      </c>
      <c r="B452">
        <v>50</v>
      </c>
      <c r="C452">
        <v>116</v>
      </c>
      <c r="D452">
        <v>1</v>
      </c>
      <c r="E452">
        <v>0</v>
      </c>
      <c r="F452">
        <v>11202</v>
      </c>
    </row>
    <row r="453" spans="1:6" x14ac:dyDescent="0.25">
      <c r="A453" t="str">
        <f>'Локальная смета 2'!C97</f>
        <v>Улучшенная масляная окраска ранее окрашенных окон за два раза с расчисткой старой краски до 35%</v>
      </c>
      <c r="B453">
        <v>50</v>
      </c>
      <c r="C453">
        <v>116</v>
      </c>
      <c r="D453">
        <v>2</v>
      </c>
      <c r="E453">
        <v>0</v>
      </c>
      <c r="F453">
        <v>11202</v>
      </c>
    </row>
    <row r="454" spans="1:6" x14ac:dyDescent="0.25">
      <c r="A454" t="str">
        <f>'Локальная смета 2'!D98</f>
        <v>100 м2 окрашиваемой поверхности</v>
      </c>
      <c r="B454">
        <v>50</v>
      </c>
      <c r="C454">
        <v>116</v>
      </c>
      <c r="D454">
        <v>3</v>
      </c>
      <c r="E454">
        <v>0</v>
      </c>
      <c r="F454">
        <v>11202</v>
      </c>
    </row>
    <row r="455" spans="1:6" x14ac:dyDescent="0.25">
      <c r="A455">
        <f>'Локальная смета 2'!D97</f>
        <v>1.7999999999999999E-2</v>
      </c>
      <c r="B455">
        <v>50</v>
      </c>
      <c r="C455">
        <v>116</v>
      </c>
      <c r="D455">
        <v>4</v>
      </c>
      <c r="E455">
        <v>0</v>
      </c>
      <c r="F455">
        <v>11202</v>
      </c>
    </row>
    <row r="456" spans="1:6" x14ac:dyDescent="0.25">
      <c r="A456" s="9">
        <f>'Локальная смета 2'!F98</f>
        <v>887.33</v>
      </c>
      <c r="B456">
        <v>50</v>
      </c>
      <c r="C456">
        <v>116</v>
      </c>
      <c r="D456">
        <v>6</v>
      </c>
      <c r="E456">
        <v>0</v>
      </c>
      <c r="F456">
        <v>11202</v>
      </c>
    </row>
    <row r="457" spans="1:6" x14ac:dyDescent="0.25">
      <c r="A457" s="9">
        <f>'Локальная смета 2'!G97</f>
        <v>8.36</v>
      </c>
      <c r="B457">
        <v>50</v>
      </c>
      <c r="C457">
        <v>116</v>
      </c>
      <c r="D457">
        <v>7</v>
      </c>
      <c r="E457">
        <v>0</v>
      </c>
      <c r="F457">
        <v>11202</v>
      </c>
    </row>
    <row r="458" spans="1:6" x14ac:dyDescent="0.25">
      <c r="A458" s="9">
        <f>'Локальная смета 2'!G98</f>
        <v>1.1599999999999999</v>
      </c>
      <c r="B458">
        <v>50</v>
      </c>
      <c r="C458">
        <v>116</v>
      </c>
      <c r="D458">
        <v>8</v>
      </c>
      <c r="E458">
        <v>0</v>
      </c>
      <c r="F458">
        <v>11202</v>
      </c>
    </row>
    <row r="459" spans="1:6" x14ac:dyDescent="0.25">
      <c r="A459">
        <f>'Локальная смета 2'!S97</f>
        <v>102.7</v>
      </c>
      <c r="B459">
        <v>50</v>
      </c>
      <c r="C459">
        <v>116</v>
      </c>
      <c r="D459">
        <v>9</v>
      </c>
      <c r="E459">
        <v>0</v>
      </c>
      <c r="F459">
        <v>11202</v>
      </c>
    </row>
    <row r="460" spans="1:6" x14ac:dyDescent="0.25">
      <c r="A460">
        <f>'Локальная смета 2'!S98</f>
        <v>0.1</v>
      </c>
      <c r="B460">
        <v>50</v>
      </c>
      <c r="C460">
        <v>116</v>
      </c>
      <c r="D460">
        <v>10</v>
      </c>
      <c r="E460">
        <v>0</v>
      </c>
      <c r="F460">
        <v>11202</v>
      </c>
    </row>
    <row r="461" spans="1:6" x14ac:dyDescent="0.25">
      <c r="A461" s="9">
        <f>'Локальная смета 2'!I97</f>
        <v>818.32</v>
      </c>
      <c r="B461">
        <v>50</v>
      </c>
      <c r="C461">
        <v>116</v>
      </c>
      <c r="D461">
        <v>18</v>
      </c>
      <c r="E461">
        <v>0</v>
      </c>
      <c r="F461">
        <v>11202</v>
      </c>
    </row>
    <row r="462" spans="1:6" x14ac:dyDescent="0.25">
      <c r="A462">
        <f>'Локальная смета 2'!A99</f>
        <v>42</v>
      </c>
      <c r="B462">
        <v>50</v>
      </c>
      <c r="C462">
        <v>117</v>
      </c>
      <c r="D462">
        <v>0</v>
      </c>
      <c r="E462">
        <v>0</v>
      </c>
      <c r="F462">
        <v>11202</v>
      </c>
    </row>
    <row r="463" spans="1:6" x14ac:dyDescent="0.25">
      <c r="A463" t="str">
        <f>'Локальная смета 2'!B99</f>
        <v>ФЕРр62-31-01</v>
      </c>
      <c r="B463">
        <v>50</v>
      </c>
      <c r="C463">
        <v>117</v>
      </c>
      <c r="D463">
        <v>1</v>
      </c>
      <c r="E463">
        <v>0</v>
      </c>
      <c r="F463">
        <v>11202</v>
      </c>
    </row>
    <row r="464" spans="1:6" x14ac:dyDescent="0.25">
      <c r="A464" t="str">
        <f>'Локальная смета 2'!C99</f>
        <v>Окраска масляными составами ранее окрашенных металлических поверхностей оборудования и вентиляционных труб</v>
      </c>
      <c r="B464">
        <v>50</v>
      </c>
      <c r="C464">
        <v>117</v>
      </c>
      <c r="D464">
        <v>2</v>
      </c>
      <c r="E464">
        <v>0</v>
      </c>
      <c r="F464">
        <v>11202</v>
      </c>
    </row>
    <row r="465" spans="1:6" x14ac:dyDescent="0.25">
      <c r="A465" t="str">
        <f>'Локальная смета 2'!D100</f>
        <v>100 м2 окрашиваемой поверхности</v>
      </c>
      <c r="B465">
        <v>50</v>
      </c>
      <c r="C465">
        <v>117</v>
      </c>
      <c r="D465">
        <v>3</v>
      </c>
      <c r="E465">
        <v>0</v>
      </c>
      <c r="F465">
        <v>11202</v>
      </c>
    </row>
    <row r="466" spans="1:6" x14ac:dyDescent="0.25">
      <c r="A466">
        <f>'Локальная смета 2'!D99</f>
        <v>0.27800000000000002</v>
      </c>
      <c r="B466">
        <v>50</v>
      </c>
      <c r="C466">
        <v>117</v>
      </c>
      <c r="D466">
        <v>4</v>
      </c>
      <c r="E466">
        <v>0</v>
      </c>
      <c r="F466">
        <v>11202</v>
      </c>
    </row>
    <row r="467" spans="1:6" x14ac:dyDescent="0.25">
      <c r="A467" s="9">
        <f>'Локальная смета 2'!F100</f>
        <v>145.76</v>
      </c>
      <c r="B467">
        <v>50</v>
      </c>
      <c r="C467">
        <v>117</v>
      </c>
      <c r="D467">
        <v>6</v>
      </c>
      <c r="E467">
        <v>0</v>
      </c>
      <c r="F467">
        <v>11202</v>
      </c>
    </row>
    <row r="468" spans="1:6" x14ac:dyDescent="0.25">
      <c r="A468" s="9">
        <f>'Локальная смета 2'!G99</f>
        <v>1.04</v>
      </c>
      <c r="B468">
        <v>50</v>
      </c>
      <c r="C468">
        <v>117</v>
      </c>
      <c r="D468">
        <v>7</v>
      </c>
      <c r="E468">
        <v>0</v>
      </c>
      <c r="F468">
        <v>11202</v>
      </c>
    </row>
    <row r="469" spans="1:6" x14ac:dyDescent="0.25">
      <c r="A469" s="11">
        <f>'Локальная смета 2'!G100</f>
        <v>0</v>
      </c>
      <c r="B469">
        <v>50</v>
      </c>
      <c r="C469">
        <v>117</v>
      </c>
      <c r="D469">
        <v>8</v>
      </c>
      <c r="E469">
        <v>0</v>
      </c>
      <c r="F469">
        <v>11202</v>
      </c>
    </row>
    <row r="470" spans="1:6" x14ac:dyDescent="0.25">
      <c r="A470" s="9">
        <f>'Локальная смета 2'!S99</f>
        <v>16.87</v>
      </c>
      <c r="B470">
        <v>50</v>
      </c>
      <c r="C470">
        <v>117</v>
      </c>
      <c r="D470">
        <v>9</v>
      </c>
      <c r="E470">
        <v>0</v>
      </c>
      <c r="F470">
        <v>11202</v>
      </c>
    </row>
    <row r="471" spans="1:6" x14ac:dyDescent="0.25">
      <c r="A471" s="11">
        <f>'Локальная смета 2'!S100</f>
        <v>0</v>
      </c>
      <c r="B471">
        <v>50</v>
      </c>
      <c r="C471">
        <v>117</v>
      </c>
      <c r="D471">
        <v>10</v>
      </c>
      <c r="E471">
        <v>0</v>
      </c>
      <c r="F471">
        <v>11202</v>
      </c>
    </row>
    <row r="472" spans="1:6" x14ac:dyDescent="0.25">
      <c r="A472" s="9">
        <f>'Локальная смета 2'!I99</f>
        <v>421.19</v>
      </c>
      <c r="B472">
        <v>50</v>
      </c>
      <c r="C472">
        <v>117</v>
      </c>
      <c r="D472">
        <v>18</v>
      </c>
      <c r="E472">
        <v>0</v>
      </c>
      <c r="F472">
        <v>11202</v>
      </c>
    </row>
    <row r="473" spans="1:6" x14ac:dyDescent="0.25">
      <c r="A473">
        <f>'Локальная смета 2'!A101</f>
        <v>43</v>
      </c>
      <c r="B473">
        <v>50</v>
      </c>
      <c r="C473">
        <v>119</v>
      </c>
      <c r="D473">
        <v>0</v>
      </c>
      <c r="E473">
        <v>0</v>
      </c>
      <c r="F473">
        <v>11222</v>
      </c>
    </row>
    <row r="474" spans="1:6" x14ac:dyDescent="0.25">
      <c r="A474" t="str">
        <f>'Локальная смета 2'!B101</f>
        <v>311-01-146</v>
      </c>
      <c r="B474">
        <v>50</v>
      </c>
      <c r="C474">
        <v>119</v>
      </c>
      <c r="D474">
        <v>1</v>
      </c>
      <c r="E474">
        <v>0</v>
      </c>
      <c r="F474">
        <v>11222</v>
      </c>
    </row>
    <row r="475" spans="1:6" x14ac:dyDescent="0.25">
      <c r="A475" t="str">
        <f>'Локальная смета 2'!C101</f>
        <v>Погрузочно-разгрузочные работы при автомобильных перевозках.Мусор строительный с погрузкой вручную:погрузка</v>
      </c>
      <c r="B475">
        <v>50</v>
      </c>
      <c r="C475">
        <v>119</v>
      </c>
      <c r="D475">
        <v>2</v>
      </c>
      <c r="E475">
        <v>0</v>
      </c>
      <c r="F475">
        <v>11222</v>
      </c>
    </row>
    <row r="476" spans="1:6" x14ac:dyDescent="0.25">
      <c r="A476" t="str">
        <f>'Локальная смета 2'!D102</f>
        <v>1 т</v>
      </c>
      <c r="B476">
        <v>50</v>
      </c>
      <c r="C476">
        <v>119</v>
      </c>
      <c r="D476">
        <v>3</v>
      </c>
      <c r="E476">
        <v>0</v>
      </c>
      <c r="F476">
        <v>11222</v>
      </c>
    </row>
    <row r="477" spans="1:6" x14ac:dyDescent="0.25">
      <c r="A477" s="9">
        <f>'Локальная смета 2'!D101</f>
        <v>0.79</v>
      </c>
      <c r="B477">
        <v>50</v>
      </c>
      <c r="C477">
        <v>119</v>
      </c>
      <c r="D477">
        <v>4</v>
      </c>
      <c r="E477">
        <v>0</v>
      </c>
      <c r="F477">
        <v>11222</v>
      </c>
    </row>
    <row r="478" spans="1:6" x14ac:dyDescent="0.25">
      <c r="A478" s="9">
        <f>'Локальная смета 2'!F101</f>
        <v>42.98</v>
      </c>
      <c r="B478">
        <v>50</v>
      </c>
      <c r="C478">
        <v>119</v>
      </c>
      <c r="D478">
        <v>5</v>
      </c>
      <c r="E478">
        <v>0</v>
      </c>
      <c r="F478">
        <v>11222</v>
      </c>
    </row>
    <row r="479" spans="1:6" x14ac:dyDescent="0.25">
      <c r="A479" s="11">
        <f>'Локальная смета 2'!G101</f>
        <v>0</v>
      </c>
      <c r="B479">
        <v>50</v>
      </c>
      <c r="C479">
        <v>119</v>
      </c>
      <c r="D479">
        <v>6</v>
      </c>
      <c r="E479">
        <v>0</v>
      </c>
      <c r="F479">
        <v>11222</v>
      </c>
    </row>
    <row r="480" spans="1:6" x14ac:dyDescent="0.25">
      <c r="A480">
        <f>'Локальная смета 2'!S101</f>
        <v>0</v>
      </c>
      <c r="B480">
        <v>50</v>
      </c>
      <c r="C480">
        <v>119</v>
      </c>
      <c r="D480">
        <v>8</v>
      </c>
      <c r="E480">
        <v>0</v>
      </c>
      <c r="F480">
        <v>11222</v>
      </c>
    </row>
    <row r="481" spans="1:6" x14ac:dyDescent="0.25">
      <c r="A481" s="11">
        <f>'Локальная смета 2'!I101</f>
        <v>0</v>
      </c>
      <c r="B481">
        <v>50</v>
      </c>
      <c r="C481">
        <v>119</v>
      </c>
      <c r="D481">
        <v>9</v>
      </c>
      <c r="E481">
        <v>0</v>
      </c>
      <c r="F481">
        <v>11222</v>
      </c>
    </row>
    <row r="482" spans="1:6" x14ac:dyDescent="0.25">
      <c r="A482" s="11">
        <f>'Локальная смета 2'!F102</f>
        <v>0</v>
      </c>
      <c r="B482">
        <v>50</v>
      </c>
      <c r="C482">
        <v>119</v>
      </c>
      <c r="D482">
        <v>13</v>
      </c>
      <c r="E482">
        <v>0</v>
      </c>
      <c r="F482">
        <v>11222</v>
      </c>
    </row>
    <row r="483" spans="1:6" x14ac:dyDescent="0.25">
      <c r="A483" s="11">
        <f>'Локальная смета 2'!G102</f>
        <v>0</v>
      </c>
      <c r="B483">
        <v>50</v>
      </c>
      <c r="C483">
        <v>119</v>
      </c>
      <c r="D483">
        <v>14</v>
      </c>
      <c r="E483">
        <v>0</v>
      </c>
      <c r="F483">
        <v>11222</v>
      </c>
    </row>
    <row r="484" spans="1:6" x14ac:dyDescent="0.25">
      <c r="A484">
        <f>'Локальная смета 2'!A103</f>
        <v>44</v>
      </c>
      <c r="B484">
        <v>50</v>
      </c>
      <c r="C484">
        <v>120</v>
      </c>
      <c r="D484">
        <v>0</v>
      </c>
      <c r="E484">
        <v>0</v>
      </c>
      <c r="F484">
        <v>11221</v>
      </c>
    </row>
    <row r="485" spans="1:6" x14ac:dyDescent="0.25">
      <c r="A485" t="str">
        <f>'Локальная смета 2'!B103</f>
        <v>310-3015-1</v>
      </c>
      <c r="B485">
        <v>50</v>
      </c>
      <c r="C485">
        <v>120</v>
      </c>
      <c r="D485">
        <v>1</v>
      </c>
      <c r="E485">
        <v>0</v>
      </c>
      <c r="F485">
        <v>11221</v>
      </c>
    </row>
    <row r="486" spans="1:6" x14ac:dyDescent="0.25">
      <c r="A486" t="str">
        <f>'Локальная смета 2'!C103</f>
        <v>Расстояние перевозки: от 14.1 до 15.0 км. Класс груза 1. Таблица 2.6. Перевозка грузов (в т.ч. грунта и строительного мусора) автомобилями-самосвалами (работающими вне карьеров)</v>
      </c>
      <c r="B486">
        <v>50</v>
      </c>
      <c r="C486">
        <v>120</v>
      </c>
      <c r="D486">
        <v>2</v>
      </c>
      <c r="E486">
        <v>0</v>
      </c>
      <c r="F486">
        <v>11221</v>
      </c>
    </row>
    <row r="487" spans="1:6" x14ac:dyDescent="0.25">
      <c r="A487" t="str">
        <f>'Локальная смета 2'!D104</f>
        <v>1 т</v>
      </c>
      <c r="B487">
        <v>50</v>
      </c>
      <c r="C487">
        <v>120</v>
      </c>
      <c r="D487">
        <v>3</v>
      </c>
      <c r="E487">
        <v>0</v>
      </c>
      <c r="F487">
        <v>11221</v>
      </c>
    </row>
    <row r="488" spans="1:6" x14ac:dyDescent="0.25">
      <c r="A488" s="9">
        <f>'Локальная смета 2'!D103</f>
        <v>0.79</v>
      </c>
      <c r="B488">
        <v>50</v>
      </c>
      <c r="C488">
        <v>120</v>
      </c>
      <c r="D488">
        <v>4</v>
      </c>
      <c r="E488">
        <v>0</v>
      </c>
      <c r="F488">
        <v>11221</v>
      </c>
    </row>
    <row r="489" spans="1:6" x14ac:dyDescent="0.25">
      <c r="A489" s="9">
        <f>'Локальная смета 2'!F103</f>
        <v>13.38</v>
      </c>
      <c r="B489">
        <v>50</v>
      </c>
      <c r="C489">
        <v>120</v>
      </c>
      <c r="D489">
        <v>5</v>
      </c>
      <c r="E489">
        <v>0</v>
      </c>
      <c r="F489">
        <v>11221</v>
      </c>
    </row>
    <row r="490" spans="1:6" x14ac:dyDescent="0.25">
      <c r="A490" s="11">
        <f>'Локальная смета 2'!G103</f>
        <v>0</v>
      </c>
      <c r="B490">
        <v>50</v>
      </c>
      <c r="C490">
        <v>120</v>
      </c>
      <c r="D490">
        <v>6</v>
      </c>
      <c r="E490">
        <v>0</v>
      </c>
      <c r="F490">
        <v>11221</v>
      </c>
    </row>
    <row r="491" spans="1:6" x14ac:dyDescent="0.25">
      <c r="A491">
        <f>'Локальная смета 2'!S103</f>
        <v>0</v>
      </c>
      <c r="B491">
        <v>50</v>
      </c>
      <c r="C491">
        <v>120</v>
      </c>
      <c r="D491">
        <v>8</v>
      </c>
      <c r="E491">
        <v>0</v>
      </c>
      <c r="F491">
        <v>11221</v>
      </c>
    </row>
    <row r="492" spans="1:6" x14ac:dyDescent="0.25">
      <c r="A492" s="11">
        <f>'Локальная смета 2'!I103</f>
        <v>0</v>
      </c>
      <c r="B492">
        <v>50</v>
      </c>
      <c r="C492">
        <v>120</v>
      </c>
      <c r="D492">
        <v>9</v>
      </c>
      <c r="E492">
        <v>0</v>
      </c>
      <c r="F492">
        <v>11221</v>
      </c>
    </row>
    <row r="493" spans="1:6" x14ac:dyDescent="0.25">
      <c r="A493" t="str">
        <f>'Локальная смета 2'!A105</f>
        <v>ИТОГО:</v>
      </c>
      <c r="B493">
        <v>50</v>
      </c>
      <c r="C493">
        <v>13</v>
      </c>
      <c r="D493">
        <v>0</v>
      </c>
      <c r="E493">
        <v>0</v>
      </c>
      <c r="F493">
        <v>11203</v>
      </c>
    </row>
    <row r="494" spans="1:6" x14ac:dyDescent="0.25">
      <c r="A494" t="str">
        <f>'Локальная смета 2'!A108</f>
        <v>Наименование и значение множителей</v>
      </c>
      <c r="B494">
        <v>50</v>
      </c>
      <c r="C494">
        <v>121</v>
      </c>
      <c r="D494">
        <v>0</v>
      </c>
      <c r="E494">
        <v>0</v>
      </c>
      <c r="F494">
        <v>100</v>
      </c>
    </row>
    <row r="495" spans="1:6" x14ac:dyDescent="0.25">
      <c r="A495" t="str">
        <f>'Локальная смета 2'!P108</f>
        <v>Значение</v>
      </c>
      <c r="B495">
        <v>50</v>
      </c>
      <c r="C495">
        <v>121</v>
      </c>
      <c r="D495">
        <v>1</v>
      </c>
      <c r="E495">
        <v>0</v>
      </c>
      <c r="F495">
        <v>100</v>
      </c>
    </row>
    <row r="496" spans="1:6" x14ac:dyDescent="0.25">
      <c r="A496" t="str">
        <f>'Локальная смета 2'!T108</f>
        <v>Прямые</v>
      </c>
      <c r="B496">
        <v>50</v>
      </c>
      <c r="C496">
        <v>121</v>
      </c>
      <c r="D496">
        <v>3</v>
      </c>
      <c r="E496">
        <v>0</v>
      </c>
      <c r="F496">
        <v>100</v>
      </c>
    </row>
    <row r="497" spans="1:6" x14ac:dyDescent="0.25">
      <c r="A497" t="str">
        <f>'Локальная смета 2'!A109</f>
        <v>Зарплата</v>
      </c>
      <c r="B497">
        <v>50</v>
      </c>
      <c r="C497">
        <v>122</v>
      </c>
      <c r="D497">
        <v>0</v>
      </c>
      <c r="E497">
        <v>0</v>
      </c>
      <c r="F497">
        <v>102</v>
      </c>
    </row>
    <row r="498" spans="1:6" x14ac:dyDescent="0.25">
      <c r="A498">
        <f>'Локальная смета 2'!P109</f>
        <v>1</v>
      </c>
      <c r="B498">
        <v>50</v>
      </c>
      <c r="C498">
        <v>122</v>
      </c>
      <c r="D498">
        <v>1</v>
      </c>
      <c r="E498">
        <v>0</v>
      </c>
      <c r="F498">
        <v>102</v>
      </c>
    </row>
    <row r="499" spans="1:6" x14ac:dyDescent="0.25">
      <c r="A499" t="str">
        <f>'Локальная смета 2'!A110</f>
        <v>Машины и механизмы</v>
      </c>
      <c r="B499">
        <v>50</v>
      </c>
      <c r="C499">
        <v>123</v>
      </c>
      <c r="D499">
        <v>0</v>
      </c>
      <c r="E499">
        <v>0</v>
      </c>
      <c r="F499">
        <v>102</v>
      </c>
    </row>
    <row r="500" spans="1:6" x14ac:dyDescent="0.25">
      <c r="A500">
        <f>'Локальная смета 2'!P110</f>
        <v>1</v>
      </c>
      <c r="B500">
        <v>50</v>
      </c>
      <c r="C500">
        <v>123</v>
      </c>
      <c r="D500">
        <v>1</v>
      </c>
      <c r="E500">
        <v>0</v>
      </c>
      <c r="F500">
        <v>102</v>
      </c>
    </row>
    <row r="501" spans="1:6" x14ac:dyDescent="0.25">
      <c r="A501" t="str">
        <f>'Локальная смета 2'!A111</f>
        <v>Материалы</v>
      </c>
      <c r="B501">
        <v>50</v>
      </c>
      <c r="C501">
        <v>124</v>
      </c>
      <c r="D501">
        <v>0</v>
      </c>
      <c r="E501">
        <v>0</v>
      </c>
      <c r="F501">
        <v>102</v>
      </c>
    </row>
    <row r="502" spans="1:6" x14ac:dyDescent="0.25">
      <c r="A502">
        <f>'Локальная смета 2'!P111</f>
        <v>1</v>
      </c>
      <c r="B502">
        <v>50</v>
      </c>
      <c r="C502">
        <v>124</v>
      </c>
      <c r="D502">
        <v>1</v>
      </c>
      <c r="E502">
        <v>0</v>
      </c>
      <c r="F502">
        <v>102</v>
      </c>
    </row>
    <row r="503" spans="1:6" x14ac:dyDescent="0.25">
      <c r="A503" t="str">
        <f>'Локальная смета 2'!A112</f>
        <v>Итого по неучтенным материалам</v>
      </c>
      <c r="B503">
        <v>50</v>
      </c>
      <c r="C503">
        <v>125</v>
      </c>
      <c r="D503">
        <v>0</v>
      </c>
      <c r="E503">
        <v>0</v>
      </c>
      <c r="F503">
        <v>103</v>
      </c>
    </row>
    <row r="504" spans="1:6" x14ac:dyDescent="0.25">
      <c r="A504">
        <f>'Локальная смета 2'!P112</f>
        <v>0</v>
      </c>
      <c r="B504">
        <v>50</v>
      </c>
      <c r="C504">
        <v>125</v>
      </c>
      <c r="D504">
        <v>1</v>
      </c>
      <c r="E504">
        <v>0</v>
      </c>
      <c r="F504">
        <v>103</v>
      </c>
    </row>
    <row r="505" spans="1:6" x14ac:dyDescent="0.25">
      <c r="A505" t="str">
        <f>'Локальная смета 2'!A113</f>
        <v>Итого по перевозке</v>
      </c>
      <c r="B505">
        <v>50</v>
      </c>
      <c r="C505">
        <v>126</v>
      </c>
      <c r="D505">
        <v>0</v>
      </c>
      <c r="E505">
        <v>0</v>
      </c>
      <c r="F505">
        <v>103</v>
      </c>
    </row>
    <row r="506" spans="1:6" x14ac:dyDescent="0.25">
      <c r="A506">
        <f>'Локальная смета 2'!P113</f>
        <v>0</v>
      </c>
      <c r="B506">
        <v>50</v>
      </c>
      <c r="C506">
        <v>126</v>
      </c>
      <c r="D506">
        <v>1</v>
      </c>
      <c r="E506">
        <v>0</v>
      </c>
      <c r="F506">
        <v>103</v>
      </c>
    </row>
    <row r="507" spans="1:6" x14ac:dyDescent="0.25">
      <c r="A507" t="str">
        <f>'Локальная смета 2'!A114</f>
        <v>Итого по погрузке/разгрузке</v>
      </c>
      <c r="B507">
        <v>50</v>
      </c>
      <c r="C507">
        <v>127</v>
      </c>
      <c r="D507">
        <v>0</v>
      </c>
      <c r="E507">
        <v>0</v>
      </c>
      <c r="F507">
        <v>103</v>
      </c>
    </row>
    <row r="508" spans="1:6" x14ac:dyDescent="0.25">
      <c r="A508">
        <f>'Локальная смета 2'!P114</f>
        <v>0</v>
      </c>
      <c r="B508">
        <v>50</v>
      </c>
      <c r="C508">
        <v>127</v>
      </c>
      <c r="D508">
        <v>1</v>
      </c>
      <c r="E508">
        <v>0</v>
      </c>
      <c r="F508">
        <v>103</v>
      </c>
    </row>
    <row r="509" spans="1:6" x14ac:dyDescent="0.25">
      <c r="A509" t="str">
        <f>'Локальная смета 2'!A115</f>
        <v>Итого</v>
      </c>
      <c r="B509">
        <v>50</v>
      </c>
      <c r="C509">
        <v>128</v>
      </c>
      <c r="D509">
        <v>0</v>
      </c>
      <c r="E509">
        <v>0</v>
      </c>
      <c r="F509">
        <v>103</v>
      </c>
    </row>
    <row r="510" spans="1:6" x14ac:dyDescent="0.25">
      <c r="A510">
        <f>'Локальная смета 2'!P115</f>
        <v>0</v>
      </c>
      <c r="B510">
        <v>50</v>
      </c>
      <c r="C510">
        <v>128</v>
      </c>
      <c r="D510">
        <v>1</v>
      </c>
      <c r="E510">
        <v>0</v>
      </c>
      <c r="F510">
        <v>103</v>
      </c>
    </row>
    <row r="511" spans="1:6" x14ac:dyDescent="0.25">
      <c r="A511" t="str">
        <f>'Локальная смета 2'!A116</f>
        <v>Конструкции из кирпича и блоков (30, 43, 44)</v>
      </c>
      <c r="B511">
        <v>50</v>
      </c>
      <c r="C511">
        <v>129</v>
      </c>
      <c r="D511">
        <v>0</v>
      </c>
      <c r="E511">
        <v>0</v>
      </c>
      <c r="F511">
        <v>104</v>
      </c>
    </row>
    <row r="512" spans="1:6" x14ac:dyDescent="0.25">
      <c r="A512" t="str">
        <f>'Локальная смета 2'!A117</f>
        <v>Накладные расходы</v>
      </c>
      <c r="B512">
        <v>50</v>
      </c>
      <c r="C512">
        <v>130</v>
      </c>
      <c r="D512">
        <v>0</v>
      </c>
      <c r="E512">
        <v>0</v>
      </c>
      <c r="F512">
        <v>102</v>
      </c>
    </row>
    <row r="513" spans="1:6" x14ac:dyDescent="0.25">
      <c r="A513">
        <f>'Локальная смета 2'!P117</f>
        <v>1.1000000000000001</v>
      </c>
      <c r="B513">
        <v>50</v>
      </c>
      <c r="C513">
        <v>130</v>
      </c>
      <c r="D513">
        <v>1</v>
      </c>
      <c r="E513">
        <v>0</v>
      </c>
      <c r="F513">
        <v>102</v>
      </c>
    </row>
    <row r="514" spans="1:6" x14ac:dyDescent="0.25">
      <c r="A514" t="str">
        <f>'Локальная смета 2'!A118</f>
        <v>Сметная прибыль</v>
      </c>
      <c r="B514">
        <v>50</v>
      </c>
      <c r="C514">
        <v>131</v>
      </c>
      <c r="D514">
        <v>0</v>
      </c>
      <c r="E514">
        <v>0</v>
      </c>
      <c r="F514">
        <v>102</v>
      </c>
    </row>
    <row r="515" spans="1:6" x14ac:dyDescent="0.25">
      <c r="A515" s="9">
        <f>'Локальная смета 2'!P118</f>
        <v>0.68</v>
      </c>
      <c r="B515">
        <v>50</v>
      </c>
      <c r="C515">
        <v>131</v>
      </c>
      <c r="D515">
        <v>1</v>
      </c>
      <c r="E515">
        <v>0</v>
      </c>
      <c r="F515">
        <v>102</v>
      </c>
    </row>
    <row r="516" spans="1:6" x14ac:dyDescent="0.25">
      <c r="A516" t="str">
        <f>'Локальная смета 2'!A119</f>
        <v>Деревянные конструкции (1, 36, 37, 38, 39)</v>
      </c>
      <c r="B516">
        <v>50</v>
      </c>
      <c r="C516">
        <v>132</v>
      </c>
      <c r="D516">
        <v>0</v>
      </c>
      <c r="E516">
        <v>0</v>
      </c>
      <c r="F516">
        <v>104</v>
      </c>
    </row>
    <row r="517" spans="1:6" x14ac:dyDescent="0.25">
      <c r="A517" t="str">
        <f>'Локальная смета 2'!A120</f>
        <v>Накладные расходы</v>
      </c>
      <c r="B517">
        <v>50</v>
      </c>
      <c r="C517">
        <v>133</v>
      </c>
      <c r="D517">
        <v>0</v>
      </c>
      <c r="E517">
        <v>0</v>
      </c>
      <c r="F517">
        <v>102</v>
      </c>
    </row>
    <row r="518" spans="1:6" x14ac:dyDescent="0.25">
      <c r="A518" s="9">
        <f>'Локальная смета 2'!P120</f>
        <v>1.06</v>
      </c>
      <c r="B518">
        <v>50</v>
      </c>
      <c r="C518">
        <v>133</v>
      </c>
      <c r="D518">
        <v>1</v>
      </c>
      <c r="E518">
        <v>0</v>
      </c>
      <c r="F518">
        <v>102</v>
      </c>
    </row>
    <row r="519" spans="1:6" x14ac:dyDescent="0.25">
      <c r="A519" t="str">
        <f>'Локальная смета 2'!A121</f>
        <v>Сметная прибыль</v>
      </c>
      <c r="B519">
        <v>50</v>
      </c>
      <c r="C519">
        <v>134</v>
      </c>
      <c r="D519">
        <v>0</v>
      </c>
      <c r="E519">
        <v>0</v>
      </c>
      <c r="F519">
        <v>102</v>
      </c>
    </row>
    <row r="520" spans="1:6" x14ac:dyDescent="0.25">
      <c r="A520" s="9">
        <f>'Локальная смета 2'!P121</f>
        <v>0.54</v>
      </c>
      <c r="B520">
        <v>50</v>
      </c>
      <c r="C520">
        <v>134</v>
      </c>
      <c r="D520">
        <v>1</v>
      </c>
      <c r="E520">
        <v>0</v>
      </c>
      <c r="F520">
        <v>102</v>
      </c>
    </row>
    <row r="521" spans="1:6" x14ac:dyDescent="0.25">
      <c r="A521" t="str">
        <f>'Локальная смета 2'!A122</f>
        <v>Полы (10, 14, 15, 16, 17, 32, 33)</v>
      </c>
      <c r="B521">
        <v>50</v>
      </c>
      <c r="C521">
        <v>135</v>
      </c>
      <c r="D521">
        <v>0</v>
      </c>
      <c r="E521">
        <v>0</v>
      </c>
      <c r="F521">
        <v>104</v>
      </c>
    </row>
    <row r="522" spans="1:6" x14ac:dyDescent="0.25">
      <c r="A522" t="str">
        <f>'Локальная смета 2'!A123</f>
        <v>Накладные расходы</v>
      </c>
      <c r="B522">
        <v>50</v>
      </c>
      <c r="C522">
        <v>136</v>
      </c>
      <c r="D522">
        <v>0</v>
      </c>
      <c r="E522">
        <v>0</v>
      </c>
      <c r="F522">
        <v>102</v>
      </c>
    </row>
    <row r="523" spans="1:6" x14ac:dyDescent="0.25">
      <c r="A523" s="9">
        <f>'Локальная смета 2'!P123</f>
        <v>1.1100000000000001</v>
      </c>
      <c r="B523">
        <v>50</v>
      </c>
      <c r="C523">
        <v>136</v>
      </c>
      <c r="D523">
        <v>1</v>
      </c>
      <c r="E523">
        <v>0</v>
      </c>
      <c r="F523">
        <v>102</v>
      </c>
    </row>
    <row r="524" spans="1:6" x14ac:dyDescent="0.25">
      <c r="A524" t="str">
        <f>'Локальная смета 2'!A124</f>
        <v>Сметная прибыль</v>
      </c>
      <c r="B524">
        <v>50</v>
      </c>
      <c r="C524">
        <v>137</v>
      </c>
      <c r="D524">
        <v>0</v>
      </c>
      <c r="E524">
        <v>0</v>
      </c>
      <c r="F524">
        <v>102</v>
      </c>
    </row>
    <row r="525" spans="1:6" x14ac:dyDescent="0.25">
      <c r="A525" s="9">
        <f>'Локальная смета 2'!P124</f>
        <v>0.64</v>
      </c>
      <c r="B525">
        <v>50</v>
      </c>
      <c r="C525">
        <v>137</v>
      </c>
      <c r="D525">
        <v>1</v>
      </c>
      <c r="E525">
        <v>0</v>
      </c>
      <c r="F525">
        <v>102</v>
      </c>
    </row>
    <row r="526" spans="1:6" x14ac:dyDescent="0.25">
      <c r="A526" t="str">
        <f>'Локальная смета 2'!A125</f>
        <v>Отделочные работы (2, 3, 4, 5, 6, 7, 8, 9, 40)</v>
      </c>
      <c r="B526">
        <v>50</v>
      </c>
      <c r="C526">
        <v>138</v>
      </c>
      <c r="D526">
        <v>0</v>
      </c>
      <c r="E526">
        <v>0</v>
      </c>
      <c r="F526">
        <v>104</v>
      </c>
    </row>
    <row r="527" spans="1:6" x14ac:dyDescent="0.25">
      <c r="A527" t="str">
        <f>'Локальная смета 2'!A126</f>
        <v>Накладные расходы</v>
      </c>
      <c r="B527">
        <v>50</v>
      </c>
      <c r="C527">
        <v>139</v>
      </c>
      <c r="D527">
        <v>0</v>
      </c>
      <c r="E527">
        <v>0</v>
      </c>
      <c r="F527">
        <v>102</v>
      </c>
    </row>
    <row r="528" spans="1:6" x14ac:dyDescent="0.25">
      <c r="A528" s="9">
        <f>'Локальная смета 2'!P126</f>
        <v>0.95</v>
      </c>
      <c r="B528">
        <v>50</v>
      </c>
      <c r="C528">
        <v>139</v>
      </c>
      <c r="D528">
        <v>1</v>
      </c>
      <c r="E528">
        <v>0</v>
      </c>
      <c r="F528">
        <v>102</v>
      </c>
    </row>
    <row r="529" spans="1:6" x14ac:dyDescent="0.25">
      <c r="A529" t="str">
        <f>'Локальная смета 2'!A127</f>
        <v>Сметная прибыль</v>
      </c>
      <c r="B529">
        <v>50</v>
      </c>
      <c r="C529">
        <v>140</v>
      </c>
      <c r="D529">
        <v>0</v>
      </c>
      <c r="E529">
        <v>0</v>
      </c>
      <c r="F529">
        <v>102</v>
      </c>
    </row>
    <row r="530" spans="1:6" x14ac:dyDescent="0.25">
      <c r="A530" s="9">
        <f>'Локальная смета 2'!P127</f>
        <v>0.47</v>
      </c>
      <c r="B530">
        <v>50</v>
      </c>
      <c r="C530">
        <v>140</v>
      </c>
      <c r="D530">
        <v>1</v>
      </c>
      <c r="E530">
        <v>0</v>
      </c>
      <c r="F530">
        <v>102</v>
      </c>
    </row>
    <row r="531" spans="1:6" x14ac:dyDescent="0.25">
      <c r="A531" t="str">
        <f>'Локальная смета 2'!A128</f>
        <v>Сантехнические работы - внутренние (трубопроводы, водопровод, канализация, отопление, газоснабжение, вентиляция и кондиционирование воздуха) (28, 29)</v>
      </c>
      <c r="B531">
        <v>50</v>
      </c>
      <c r="C531">
        <v>141</v>
      </c>
      <c r="D531">
        <v>0</v>
      </c>
      <c r="E531">
        <v>0</v>
      </c>
      <c r="F531">
        <v>104</v>
      </c>
    </row>
    <row r="532" spans="1:6" x14ac:dyDescent="0.25">
      <c r="A532" t="str">
        <f>'Локальная смета 2'!A129</f>
        <v>Накладные расходы</v>
      </c>
      <c r="B532">
        <v>50</v>
      </c>
      <c r="C532">
        <v>142</v>
      </c>
      <c r="D532">
        <v>0</v>
      </c>
      <c r="E532">
        <v>0</v>
      </c>
      <c r="F532">
        <v>102</v>
      </c>
    </row>
    <row r="533" spans="1:6" x14ac:dyDescent="0.25">
      <c r="A533" s="9">
        <f>'Локальная смета 2'!P129</f>
        <v>1.1499999999999999</v>
      </c>
      <c r="B533">
        <v>50</v>
      </c>
      <c r="C533">
        <v>142</v>
      </c>
      <c r="D533">
        <v>1</v>
      </c>
      <c r="E533">
        <v>0</v>
      </c>
      <c r="F533">
        <v>102</v>
      </c>
    </row>
    <row r="534" spans="1:6" x14ac:dyDescent="0.25">
      <c r="A534" t="str">
        <f>'Локальная смета 2'!A130</f>
        <v>Сметная прибыль</v>
      </c>
      <c r="B534">
        <v>50</v>
      </c>
      <c r="C534">
        <v>143</v>
      </c>
      <c r="D534">
        <v>0</v>
      </c>
      <c r="E534">
        <v>0</v>
      </c>
      <c r="F534">
        <v>102</v>
      </c>
    </row>
    <row r="535" spans="1:6" x14ac:dyDescent="0.25">
      <c r="A535" s="9">
        <f>'Локальная смета 2'!P130</f>
        <v>0.71</v>
      </c>
      <c r="B535">
        <v>50</v>
      </c>
      <c r="C535">
        <v>143</v>
      </c>
      <c r="D535">
        <v>1</v>
      </c>
      <c r="E535">
        <v>0</v>
      </c>
      <c r="F535">
        <v>102</v>
      </c>
    </row>
    <row r="536" spans="1:6" x14ac:dyDescent="0.25">
      <c r="A536" t="str">
        <f>'Локальная смета 2'!A131</f>
        <v>Электромонтажные работы на других объектах (21, 22, 23, 24, 25, 26, 27)</v>
      </c>
      <c r="B536">
        <v>50</v>
      </c>
      <c r="C536">
        <v>144</v>
      </c>
      <c r="D536">
        <v>0</v>
      </c>
      <c r="E536">
        <v>0</v>
      </c>
      <c r="F536">
        <v>104</v>
      </c>
    </row>
    <row r="537" spans="1:6" x14ac:dyDescent="0.25">
      <c r="A537" t="str">
        <f>'Локальная смета 2'!A132</f>
        <v>Накладные расходы</v>
      </c>
      <c r="B537">
        <v>50</v>
      </c>
      <c r="C537">
        <v>145</v>
      </c>
      <c r="D537">
        <v>0</v>
      </c>
      <c r="E537">
        <v>0</v>
      </c>
      <c r="F537">
        <v>102</v>
      </c>
    </row>
    <row r="538" spans="1:6" x14ac:dyDescent="0.25">
      <c r="A538" s="9">
        <f>'Локальная смета 2'!P132</f>
        <v>0.95</v>
      </c>
      <c r="B538">
        <v>50</v>
      </c>
      <c r="C538">
        <v>145</v>
      </c>
      <c r="D538">
        <v>1</v>
      </c>
      <c r="E538">
        <v>0</v>
      </c>
      <c r="F538">
        <v>102</v>
      </c>
    </row>
    <row r="539" spans="1:6" x14ac:dyDescent="0.25">
      <c r="A539" t="str">
        <f>'Локальная смета 2'!A133</f>
        <v>Сметная прибыль</v>
      </c>
      <c r="B539">
        <v>50</v>
      </c>
      <c r="C539">
        <v>146</v>
      </c>
      <c r="D539">
        <v>0</v>
      </c>
      <c r="E539">
        <v>0</v>
      </c>
      <c r="F539">
        <v>102</v>
      </c>
    </row>
    <row r="540" spans="1:6" x14ac:dyDescent="0.25">
      <c r="A540" s="9">
        <f>'Локальная смета 2'!P133</f>
        <v>0.65</v>
      </c>
      <c r="B540">
        <v>50</v>
      </c>
      <c r="C540">
        <v>146</v>
      </c>
      <c r="D540">
        <v>1</v>
      </c>
      <c r="E540">
        <v>0</v>
      </c>
      <c r="F540">
        <v>102</v>
      </c>
    </row>
    <row r="541" spans="1:6" x14ac:dyDescent="0.25">
      <c r="A541" t="str">
        <f>'Локальная смета 2'!A134</f>
        <v>Работы по реконструкции зданий и сооружений (усиление и замена существующих конструкций, разборка и возведение отдельных конструктивных элементов) (31, 35)</v>
      </c>
      <c r="B541">
        <v>50</v>
      </c>
      <c r="C541">
        <v>147</v>
      </c>
      <c r="D541">
        <v>0</v>
      </c>
      <c r="E541">
        <v>0</v>
      </c>
      <c r="F541">
        <v>104</v>
      </c>
    </row>
    <row r="542" spans="1:6" x14ac:dyDescent="0.25">
      <c r="A542" t="str">
        <f>'Локальная смета 2'!A135</f>
        <v>Накладные расходы</v>
      </c>
      <c r="B542">
        <v>50</v>
      </c>
      <c r="C542">
        <v>148</v>
      </c>
      <c r="D542">
        <v>0</v>
      </c>
      <c r="E542">
        <v>0</v>
      </c>
      <c r="F542">
        <v>102</v>
      </c>
    </row>
    <row r="543" spans="1:6" x14ac:dyDescent="0.25">
      <c r="A543" s="9">
        <f>'Локальная смета 2'!P135</f>
        <v>0.99</v>
      </c>
      <c r="B543">
        <v>50</v>
      </c>
      <c r="C543">
        <v>148</v>
      </c>
      <c r="D543">
        <v>1</v>
      </c>
      <c r="E543">
        <v>0</v>
      </c>
      <c r="F543">
        <v>102</v>
      </c>
    </row>
    <row r="544" spans="1:6" x14ac:dyDescent="0.25">
      <c r="A544" t="str">
        <f>'Локальная смета 2'!A136</f>
        <v>Сметная прибыль</v>
      </c>
      <c r="B544">
        <v>50</v>
      </c>
      <c r="C544">
        <v>149</v>
      </c>
      <c r="D544">
        <v>0</v>
      </c>
      <c r="E544">
        <v>0</v>
      </c>
      <c r="F544">
        <v>102</v>
      </c>
    </row>
    <row r="545" spans="1:6" x14ac:dyDescent="0.25">
      <c r="A545">
        <f>'Локальная смета 2'!P136</f>
        <v>0.6</v>
      </c>
      <c r="B545">
        <v>50</v>
      </c>
      <c r="C545">
        <v>149</v>
      </c>
      <c r="D545">
        <v>1</v>
      </c>
      <c r="E545">
        <v>0</v>
      </c>
      <c r="F545">
        <v>102</v>
      </c>
    </row>
    <row r="546" spans="1:6" x14ac:dyDescent="0.25">
      <c r="A546" t="str">
        <f>'Локальная смета 2'!A137</f>
        <v>Полы при ремонте (11, 12, 13, 34)</v>
      </c>
      <c r="B546">
        <v>50</v>
      </c>
      <c r="C546">
        <v>150</v>
      </c>
      <c r="D546">
        <v>0</v>
      </c>
      <c r="E546">
        <v>0</v>
      </c>
      <c r="F546">
        <v>104</v>
      </c>
    </row>
    <row r="547" spans="1:6" x14ac:dyDescent="0.25">
      <c r="A547" t="str">
        <f>'Локальная смета 2'!A138</f>
        <v>Накладные расходы</v>
      </c>
      <c r="B547">
        <v>50</v>
      </c>
      <c r="C547">
        <v>151</v>
      </c>
      <c r="D547">
        <v>0</v>
      </c>
      <c r="E547">
        <v>0</v>
      </c>
      <c r="F547">
        <v>102</v>
      </c>
    </row>
    <row r="548" spans="1:6" x14ac:dyDescent="0.25">
      <c r="A548">
        <f>'Локальная смета 2'!P138</f>
        <v>0.8</v>
      </c>
      <c r="B548">
        <v>50</v>
      </c>
      <c r="C548">
        <v>151</v>
      </c>
      <c r="D548">
        <v>1</v>
      </c>
      <c r="E548">
        <v>0</v>
      </c>
      <c r="F548">
        <v>102</v>
      </c>
    </row>
    <row r="549" spans="1:6" x14ac:dyDescent="0.25">
      <c r="A549" t="str">
        <f>'Локальная смета 2'!A139</f>
        <v>Сметная прибыль</v>
      </c>
      <c r="B549">
        <v>50</v>
      </c>
      <c r="C549">
        <v>152</v>
      </c>
      <c r="D549">
        <v>0</v>
      </c>
      <c r="E549">
        <v>0</v>
      </c>
      <c r="F549">
        <v>102</v>
      </c>
    </row>
    <row r="550" spans="1:6" x14ac:dyDescent="0.25">
      <c r="A550" s="9">
        <f>'Локальная смета 2'!P139</f>
        <v>0.68</v>
      </c>
      <c r="B550">
        <v>50</v>
      </c>
      <c r="C550">
        <v>152</v>
      </c>
      <c r="D550">
        <v>1</v>
      </c>
      <c r="E550">
        <v>0</v>
      </c>
      <c r="F550">
        <v>102</v>
      </c>
    </row>
    <row r="551" spans="1:6" x14ac:dyDescent="0.25">
      <c r="A551" t="str">
        <f>'Локальная смета 2'!A140</f>
        <v>Малярные работы при ремонте (18, 19, 20, 41, 42)</v>
      </c>
      <c r="B551">
        <v>50</v>
      </c>
      <c r="C551">
        <v>153</v>
      </c>
      <c r="D551">
        <v>0</v>
      </c>
      <c r="E551">
        <v>0</v>
      </c>
      <c r="F551">
        <v>104</v>
      </c>
    </row>
    <row r="552" spans="1:6" x14ac:dyDescent="0.25">
      <c r="A552" t="str">
        <f>'Локальная смета 2'!A141</f>
        <v>Накладные расходы</v>
      </c>
      <c r="B552">
        <v>50</v>
      </c>
      <c r="C552">
        <v>154</v>
      </c>
      <c r="D552">
        <v>0</v>
      </c>
      <c r="E552">
        <v>0</v>
      </c>
      <c r="F552">
        <v>102</v>
      </c>
    </row>
    <row r="553" spans="1:6" x14ac:dyDescent="0.25">
      <c r="A553">
        <f>'Локальная смета 2'!P141</f>
        <v>0.8</v>
      </c>
      <c r="B553">
        <v>50</v>
      </c>
      <c r="C553">
        <v>154</v>
      </c>
      <c r="D553">
        <v>1</v>
      </c>
      <c r="E553">
        <v>0</v>
      </c>
      <c r="F553">
        <v>102</v>
      </c>
    </row>
    <row r="554" spans="1:6" x14ac:dyDescent="0.25">
      <c r="A554" t="str">
        <f>'Локальная смета 2'!A142</f>
        <v>Сметная прибыль</v>
      </c>
      <c r="B554">
        <v>50</v>
      </c>
      <c r="C554">
        <v>155</v>
      </c>
      <c r="D554">
        <v>0</v>
      </c>
      <c r="E554">
        <v>0</v>
      </c>
      <c r="F554">
        <v>102</v>
      </c>
    </row>
    <row r="555" spans="1:6" x14ac:dyDescent="0.25">
      <c r="A555">
        <f>'Локальная смета 2'!P142</f>
        <v>0.5</v>
      </c>
      <c r="B555">
        <v>50</v>
      </c>
      <c r="C555">
        <v>155</v>
      </c>
      <c r="D555">
        <v>1</v>
      </c>
      <c r="E555">
        <v>0</v>
      </c>
      <c r="F555">
        <v>102</v>
      </c>
    </row>
    <row r="556" spans="1:6" x14ac:dyDescent="0.25">
      <c r="A556" t="str">
        <f>'Локальная смета 2'!A143</f>
        <v>Итого Накладные расходы</v>
      </c>
      <c r="B556">
        <v>50</v>
      </c>
      <c r="C556">
        <v>156</v>
      </c>
      <c r="D556">
        <v>0</v>
      </c>
      <c r="E556">
        <v>0</v>
      </c>
      <c r="F556">
        <v>102</v>
      </c>
    </row>
    <row r="557" spans="1:6" x14ac:dyDescent="0.25">
      <c r="A557">
        <f>'Локальная смета 2'!P143</f>
        <v>1</v>
      </c>
      <c r="B557">
        <v>50</v>
      </c>
      <c r="C557">
        <v>156</v>
      </c>
      <c r="D557">
        <v>1</v>
      </c>
      <c r="E557">
        <v>0</v>
      </c>
      <c r="F557">
        <v>102</v>
      </c>
    </row>
    <row r="558" spans="1:6" x14ac:dyDescent="0.25">
      <c r="A558" t="str">
        <f>'Локальная смета 2'!A144</f>
        <v>Итого Сметная прибыль</v>
      </c>
      <c r="B558">
        <v>50</v>
      </c>
      <c r="C558">
        <v>157</v>
      </c>
      <c r="D558">
        <v>0</v>
      </c>
      <c r="E558">
        <v>0</v>
      </c>
      <c r="F558">
        <v>102</v>
      </c>
    </row>
    <row r="559" spans="1:6" x14ac:dyDescent="0.25">
      <c r="A559">
        <f>'Локальная смета 2'!P144</f>
        <v>1</v>
      </c>
      <c r="B559">
        <v>50</v>
      </c>
      <c r="C559">
        <v>157</v>
      </c>
      <c r="D559">
        <v>1</v>
      </c>
      <c r="E559">
        <v>0</v>
      </c>
      <c r="F559">
        <v>102</v>
      </c>
    </row>
    <row r="560" spans="1:6" x14ac:dyDescent="0.25">
      <c r="A560" t="str">
        <f>'Локальная смета 2'!A145</f>
        <v>Итого</v>
      </c>
      <c r="B560">
        <v>50</v>
      </c>
      <c r="C560">
        <v>158</v>
      </c>
      <c r="D560">
        <v>0</v>
      </c>
      <c r="E560">
        <v>0</v>
      </c>
      <c r="F560">
        <v>103</v>
      </c>
    </row>
    <row r="561" spans="1:6" x14ac:dyDescent="0.25">
      <c r="A561">
        <f>'Локальная смета 2'!P145</f>
        <v>0</v>
      </c>
      <c r="B561">
        <v>50</v>
      </c>
      <c r="C561">
        <v>158</v>
      </c>
      <c r="D561">
        <v>1</v>
      </c>
      <c r="E561">
        <v>0</v>
      </c>
      <c r="F561">
        <v>103</v>
      </c>
    </row>
    <row r="562" spans="1:6" x14ac:dyDescent="0.25">
      <c r="A562" t="str">
        <f>'Локальная смета 2'!A146</f>
        <v>Индекс СМР</v>
      </c>
      <c r="B562">
        <v>50</v>
      </c>
      <c r="C562">
        <v>159</v>
      </c>
      <c r="D562">
        <v>0</v>
      </c>
      <c r="E562">
        <v>0</v>
      </c>
      <c r="F562">
        <v>102</v>
      </c>
    </row>
    <row r="563" spans="1:6" x14ac:dyDescent="0.25">
      <c r="A563" s="9">
        <f>'Локальная смета 2'!P146</f>
        <v>5.37</v>
      </c>
      <c r="B563">
        <v>50</v>
      </c>
      <c r="C563">
        <v>159</v>
      </c>
      <c r="D563">
        <v>1</v>
      </c>
      <c r="E563">
        <v>0</v>
      </c>
      <c r="F563">
        <v>102</v>
      </c>
    </row>
    <row r="564" spans="1:6" x14ac:dyDescent="0.25">
      <c r="A564" t="str">
        <f>'Локальная смета 2'!A147</f>
        <v>Итого</v>
      </c>
      <c r="B564">
        <v>50</v>
      </c>
      <c r="C564">
        <v>160</v>
      </c>
      <c r="D564">
        <v>0</v>
      </c>
      <c r="E564">
        <v>0</v>
      </c>
      <c r="F564">
        <v>103</v>
      </c>
    </row>
    <row r="565" spans="1:6" x14ac:dyDescent="0.25">
      <c r="A565">
        <f>'Локальная смета 2'!P147</f>
        <v>0</v>
      </c>
      <c r="B565">
        <v>50</v>
      </c>
      <c r="C565">
        <v>160</v>
      </c>
      <c r="D565">
        <v>1</v>
      </c>
      <c r="E565">
        <v>0</v>
      </c>
      <c r="F565">
        <v>103</v>
      </c>
    </row>
    <row r="566" spans="1:6" x14ac:dyDescent="0.25">
      <c r="A566" t="str">
        <f>'Локальная смета 2'!A148</f>
        <v>Итого</v>
      </c>
      <c r="B566">
        <v>50</v>
      </c>
      <c r="C566">
        <v>166</v>
      </c>
      <c r="D566">
        <v>0</v>
      </c>
      <c r="E566">
        <v>0</v>
      </c>
      <c r="F566">
        <v>103</v>
      </c>
    </row>
    <row r="567" spans="1:6" x14ac:dyDescent="0.25">
      <c r="A567">
        <f>'Локальная смета 2'!P148</f>
        <v>0</v>
      </c>
      <c r="B567">
        <v>50</v>
      </c>
      <c r="C567">
        <v>166</v>
      </c>
      <c r="D567">
        <v>1</v>
      </c>
      <c r="E567">
        <v>0</v>
      </c>
      <c r="F567">
        <v>103</v>
      </c>
    </row>
    <row r="568" spans="1:6" x14ac:dyDescent="0.25">
      <c r="A568" t="str">
        <f>'Локальная смета 2'!A149</f>
        <v>НДС</v>
      </c>
      <c r="B568">
        <v>50</v>
      </c>
      <c r="C568">
        <v>167</v>
      </c>
      <c r="D568">
        <v>0</v>
      </c>
      <c r="E568">
        <v>0</v>
      </c>
      <c r="F568">
        <v>102</v>
      </c>
    </row>
    <row r="569" spans="1:6" x14ac:dyDescent="0.25">
      <c r="A569" s="24">
        <f>'Локальная смета 2'!P149</f>
        <v>0.18</v>
      </c>
      <c r="B569">
        <v>50</v>
      </c>
      <c r="C569">
        <v>167</v>
      </c>
      <c r="D569">
        <v>1</v>
      </c>
      <c r="E569">
        <v>0</v>
      </c>
      <c r="F569">
        <v>102</v>
      </c>
    </row>
    <row r="570" spans="1:6" x14ac:dyDescent="0.25">
      <c r="A570" t="str">
        <f>'Локальная смета 2'!A150</f>
        <v>Итого</v>
      </c>
      <c r="B570">
        <v>50</v>
      </c>
      <c r="C570">
        <v>168</v>
      </c>
      <c r="D570">
        <v>0</v>
      </c>
      <c r="E570">
        <v>0</v>
      </c>
      <c r="F570">
        <v>103</v>
      </c>
    </row>
    <row r="571" spans="1:6" x14ac:dyDescent="0.25">
      <c r="A571">
        <f>'Локальная смета 2'!P150</f>
        <v>0</v>
      </c>
      <c r="B571">
        <v>50</v>
      </c>
      <c r="C571">
        <v>168</v>
      </c>
      <c r="D571">
        <v>1</v>
      </c>
      <c r="E571">
        <v>0</v>
      </c>
      <c r="F571">
        <v>103</v>
      </c>
    </row>
    <row r="572" spans="1:6" x14ac:dyDescent="0.25">
      <c r="A572" t="str">
        <f>'Локальная смета 2'!A152</f>
        <v>СОСТАВИЛ:_________________Е.Е. Домская</v>
      </c>
      <c r="B572">
        <v>50</v>
      </c>
      <c r="C572">
        <v>15</v>
      </c>
      <c r="D572">
        <v>0</v>
      </c>
      <c r="E572">
        <v>0</v>
      </c>
      <c r="F572">
        <v>2000</v>
      </c>
    </row>
    <row r="573" spans="1:6" x14ac:dyDescent="0.25">
      <c r="A573">
        <f>'Локальная смета 2'!C152</f>
        <v>0</v>
      </c>
      <c r="B573">
        <v>50</v>
      </c>
      <c r="C573">
        <v>15</v>
      </c>
      <c r="D573">
        <v>1</v>
      </c>
      <c r="E573">
        <v>0</v>
      </c>
      <c r="F573">
        <v>2000</v>
      </c>
    </row>
    <row r="574" spans="1:6" x14ac:dyDescent="0.25">
      <c r="A574">
        <f>'Локальная смета 2'!N152</f>
        <v>0</v>
      </c>
      <c r="B574">
        <v>50</v>
      </c>
      <c r="C574">
        <v>15</v>
      </c>
      <c r="D574">
        <v>2</v>
      </c>
      <c r="E574">
        <v>0</v>
      </c>
      <c r="F574">
        <v>2000</v>
      </c>
    </row>
    <row r="575" spans="1:6" x14ac:dyDescent="0.25">
      <c r="A575">
        <f>'Локальная смета 2'!A153</f>
        <v>0</v>
      </c>
      <c r="B575">
        <v>50</v>
      </c>
      <c r="C575">
        <v>15</v>
      </c>
      <c r="D575">
        <v>3</v>
      </c>
      <c r="E575">
        <v>0</v>
      </c>
      <c r="F575">
        <v>2000</v>
      </c>
    </row>
    <row r="576" spans="1:6" x14ac:dyDescent="0.25">
      <c r="A576">
        <f>'Локальная смета 2'!C153</f>
        <v>0</v>
      </c>
      <c r="B576">
        <v>50</v>
      </c>
      <c r="C576">
        <v>15</v>
      </c>
      <c r="D576">
        <v>4</v>
      </c>
      <c r="E576">
        <v>0</v>
      </c>
      <c r="F576">
        <v>2000</v>
      </c>
    </row>
    <row r="577" spans="1:6" x14ac:dyDescent="0.25">
      <c r="A577">
        <f>'Локальная смета 2'!N153</f>
        <v>0</v>
      </c>
      <c r="B577">
        <v>50</v>
      </c>
      <c r="C577">
        <v>15</v>
      </c>
      <c r="D577">
        <v>5</v>
      </c>
      <c r="E577">
        <v>0</v>
      </c>
      <c r="F577">
        <v>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Локальная смета 2</vt:lpstr>
      <vt:lpstr>SMW_Служебная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Кодя</dc:creator>
  <cp:lastModifiedBy>Мария Александровна Ушакова</cp:lastModifiedBy>
  <cp:lastPrinted>2012-02-10T09:09:43Z</cp:lastPrinted>
  <dcterms:created xsi:type="dcterms:W3CDTF">2012-02-05T17:50:09Z</dcterms:created>
  <dcterms:modified xsi:type="dcterms:W3CDTF">2012-04-20T07:33:57Z</dcterms:modified>
</cp:coreProperties>
</file>